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shahsid\AppData\Local\Microsoft\Windows\INetCache\Content.Outlook\DK6HN5PY\"/>
    </mc:Choice>
  </mc:AlternateContent>
  <xr:revisionPtr revIDLastSave="0" documentId="13_ncr:1_{AEBA8503-0409-408D-81F1-65E926B5CF25}" xr6:coauthVersionLast="47" xr6:coauthVersionMax="47" xr10:uidLastSave="{00000000-0000-0000-0000-000000000000}"/>
  <bookViews>
    <workbookView xWindow="-120" yWindow="-120" windowWidth="29040" windowHeight="15720" xr2:uid="{00000000-000D-0000-FFFF-FFFF00000000}"/>
  </bookViews>
  <sheets>
    <sheet name="Growth or Equity Oriented" sheetId="1" r:id="rId1"/>
    <sheet name="Income or Debt Oriented" sheetId="2" r:id="rId2"/>
    <sheet name="Hybrid" sheetId="3" r:id="rId3"/>
    <sheet name="Passive Equity-Debt-commodity" sheetId="4" r:id="rId4"/>
    <sheet name="Fund of Fund" sheetId="5"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D4" i="4"/>
  <c r="C5" i="4"/>
  <c r="D5" i="4"/>
  <c r="C6" i="4"/>
  <c r="D6" i="4"/>
  <c r="C7" i="4"/>
  <c r="D7" i="4"/>
  <c r="C8" i="4"/>
  <c r="D8" i="4"/>
  <c r="C9" i="4"/>
  <c r="D9" i="4"/>
  <c r="C10" i="4"/>
  <c r="D10" i="4"/>
  <c r="C11" i="4"/>
  <c r="D11" i="4"/>
  <c r="C12" i="4"/>
  <c r="D12" i="4"/>
  <c r="C13" i="4"/>
  <c r="D13" i="4"/>
  <c r="C14" i="4"/>
  <c r="D14" i="4"/>
  <c r="C15" i="4"/>
  <c r="D15" i="4"/>
  <c r="C16" i="4"/>
  <c r="D16" i="4"/>
  <c r="C17" i="4"/>
  <c r="D17" i="4"/>
  <c r="C18" i="4"/>
  <c r="D18" i="4"/>
  <c r="C19" i="4"/>
  <c r="D19"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C38" i="4"/>
  <c r="D38" i="4"/>
  <c r="C39" i="4"/>
  <c r="D39" i="4"/>
  <c r="C40" i="4"/>
  <c r="D40" i="4"/>
  <c r="C41" i="4"/>
  <c r="D41" i="4"/>
  <c r="C42" i="4"/>
  <c r="D42" i="4"/>
  <c r="D3" i="4"/>
  <c r="C3" i="4"/>
</calcChain>
</file>

<file path=xl/sharedStrings.xml><?xml version="1.0" encoding="utf-8"?>
<sst xmlns="http://schemas.openxmlformats.org/spreadsheetml/2006/main" count="1774" uniqueCount="806">
  <si>
    <t>Fund Performance</t>
  </si>
  <si>
    <t>Scheme Name</t>
  </si>
  <si>
    <t>Benchmark</t>
  </si>
  <si>
    <t>Riskometer Scheme</t>
  </si>
  <si>
    <t>Riskometer Benchmark</t>
  </si>
  <si>
    <t>NAV Date</t>
  </si>
  <si>
    <t>NAV Regular</t>
  </si>
  <si>
    <t>NAV Direct</t>
  </si>
  <si>
    <t>Return 1 Year (%) Regular</t>
  </si>
  <si>
    <t>Return 1 Year (%) Direct</t>
  </si>
  <si>
    <t>Return 1 Year (%) Benchmark</t>
  </si>
  <si>
    <t>Return 3 Year (%) Regular</t>
  </si>
  <si>
    <t>Return 3 Year (%) Direct</t>
  </si>
  <si>
    <t>Return 3 Year (%) Benchmark</t>
  </si>
  <si>
    <t>Return 5 Year (%) Regular</t>
  </si>
  <si>
    <t>Return 5 Year (%) Direct</t>
  </si>
  <si>
    <t>Return 5 Year (%) Benchmark</t>
  </si>
  <si>
    <t>Return 10 Year (%) Regular</t>
  </si>
  <si>
    <t>Return 10 Year (%) Direct</t>
  </si>
  <si>
    <t>Return 10 Year (%) Benchmark</t>
  </si>
  <si>
    <t>Return Since Launch Regular</t>
  </si>
  <si>
    <t>Return Since Launch Direct</t>
  </si>
  <si>
    <t>Return Since Launch  Benchmark</t>
  </si>
  <si>
    <t>Daily AUM (Cr.)</t>
  </si>
  <si>
    <t>DSP Flexi Cap Fund</t>
  </si>
  <si>
    <t>Nifty 500 TRI</t>
  </si>
  <si>
    <t>Very High</t>
  </si>
  <si>
    <t>-1.71</t>
  </si>
  <si>
    <t>12.78</t>
  </si>
  <si>
    <t>13.96</t>
  </si>
  <si>
    <t>12.92</t>
  </si>
  <si>
    <t>10.86</t>
  </si>
  <si>
    <t>12.05</t>
  </si>
  <si>
    <t>12.4</t>
  </si>
  <si>
    <t>13.69</t>
  </si>
  <si>
    <t>15.09</t>
  </si>
  <si>
    <t>13.89</t>
  </si>
  <si>
    <t>18.08</t>
  </si>
  <si>
    <t>14.71</t>
  </si>
  <si>
    <t>14.43</t>
  </si>
  <si>
    <t>DSP India T.I.G.E.R Fund</t>
  </si>
  <si>
    <t>BSE India Infrastructure Index TRI</t>
  </si>
  <si>
    <t>0.71</t>
  </si>
  <si>
    <t>25.04</t>
  </si>
  <si>
    <t>26.3</t>
  </si>
  <si>
    <t>26.58</t>
  </si>
  <si>
    <t>23.19</t>
  </si>
  <si>
    <t>24.33</t>
  </si>
  <si>
    <t>22.93</t>
  </si>
  <si>
    <t>17.95</t>
  </si>
  <si>
    <t>18.85</t>
  </si>
  <si>
    <t>16.89</t>
  </si>
  <si>
    <t>17.66</t>
  </si>
  <si>
    <t>17.17</t>
  </si>
  <si>
    <t>--</t>
  </si>
  <si>
    <t>DSP Large &amp; Mid Cap Fund</t>
  </si>
  <si>
    <t>NIFTY Large Midcap 250 TRI</t>
  </si>
  <si>
    <t>0.27</t>
  </si>
  <si>
    <t>16.09</t>
  </si>
  <si>
    <t>17.28</t>
  </si>
  <si>
    <t>15.29</t>
  </si>
  <si>
    <t>13.15</t>
  </si>
  <si>
    <t>14.27</t>
  </si>
  <si>
    <t>14.47</t>
  </si>
  <si>
    <t>14.59</t>
  </si>
  <si>
    <t>15.74</t>
  </si>
  <si>
    <t>15.6</t>
  </si>
  <si>
    <t>17.09</t>
  </si>
  <si>
    <t>16.22</t>
  </si>
  <si>
    <t>DSP Mid Cap Fund</t>
  </si>
  <si>
    <t>Nifty Midcap 150 TRI</t>
  </si>
  <si>
    <t>4.22</t>
  </si>
  <si>
    <t>17.45</t>
  </si>
  <si>
    <t>18.56</t>
  </si>
  <si>
    <t>20.03</t>
  </si>
  <si>
    <t>12.2</t>
  </si>
  <si>
    <t>13.28</t>
  </si>
  <si>
    <t>18.28</t>
  </si>
  <si>
    <t>14.15</t>
  </si>
  <si>
    <t>15.21</t>
  </si>
  <si>
    <t>18.23</t>
  </si>
  <si>
    <t>14.89</t>
  </si>
  <si>
    <t>17.07</t>
  </si>
  <si>
    <t>15.27</t>
  </si>
  <si>
    <t>DSP Large Cap Fund</t>
  </si>
  <si>
    <t>NIFTY 100 Index TRI</t>
  </si>
  <si>
    <t>-3.64</t>
  </si>
  <si>
    <t>12.33</t>
  </si>
  <si>
    <t>13.32</t>
  </si>
  <si>
    <t>10.46</t>
  </si>
  <si>
    <t>10.61</t>
  </si>
  <si>
    <t>11.54</t>
  </si>
  <si>
    <t>10.53</t>
  </si>
  <si>
    <t>11.08</t>
  </si>
  <si>
    <t>11.95</t>
  </si>
  <si>
    <t>17.78</t>
  </si>
  <si>
    <t>11.71</t>
  </si>
  <si>
    <t>16.75</t>
  </si>
  <si>
    <t>DSP ELSS Tax Saver Fund</t>
  </si>
  <si>
    <t>15.46</t>
  </si>
  <si>
    <t>16.53</t>
  </si>
  <si>
    <t>13.36</t>
  </si>
  <si>
    <t>14.42</t>
  </si>
  <si>
    <t>14.9</t>
  </si>
  <si>
    <t>16.04</t>
  </si>
  <si>
    <t>14.44</t>
  </si>
  <si>
    <t>11.55</t>
  </si>
  <si>
    <t>DSP Small Cap Fund</t>
  </si>
  <si>
    <t>BSE 250 SMALL CAP Index TRI</t>
  </si>
  <si>
    <t>-0.22</t>
  </si>
  <si>
    <t>18.71</t>
  </si>
  <si>
    <t>19.77</t>
  </si>
  <si>
    <t>17.74</t>
  </si>
  <si>
    <t>18.22</t>
  </si>
  <si>
    <t>19.27</t>
  </si>
  <si>
    <t>16.15</t>
  </si>
  <si>
    <t>16.44</t>
  </si>
  <si>
    <t>17.36</t>
  </si>
  <si>
    <t>15.4</t>
  </si>
  <si>
    <t>17.55</t>
  </si>
  <si>
    <t>21.4</t>
  </si>
  <si>
    <t>10.67</t>
  </si>
  <si>
    <t>DSP Banking &amp; Financial Services Fund</t>
  </si>
  <si>
    <t>Nifty Financial Services TRI</t>
  </si>
  <si>
    <t>-1.33</t>
  </si>
  <si>
    <t>16.17</t>
  </si>
  <si>
    <t>17.91</t>
  </si>
  <si>
    <t>10.27</t>
  </si>
  <si>
    <t>DSP Multicap Fund</t>
  </si>
  <si>
    <t>NIFTY 500 Multicap 50:25:25 TRI</t>
  </si>
  <si>
    <t>-0.61</t>
  </si>
  <si>
    <t>8.46</t>
  </si>
  <si>
    <t>10.07</t>
  </si>
  <si>
    <t>8.68</t>
  </si>
  <si>
    <t>DSP Business Cycle Fund</t>
  </si>
  <si>
    <t>2.15</t>
  </si>
  <si>
    <t>3.71</t>
  </si>
  <si>
    <t>0.69</t>
  </si>
  <si>
    <t>DSP Natural Resources And New Energy Fund</t>
  </si>
  <si>
    <t>24.06</t>
  </si>
  <si>
    <t>21.13</t>
  </si>
  <si>
    <t>22.48</t>
  </si>
  <si>
    <t>23.1</t>
  </si>
  <si>
    <t>16.77</t>
  </si>
  <si>
    <t>20.66</t>
  </si>
  <si>
    <t>17.62</t>
  </si>
  <si>
    <t>18.8</t>
  </si>
  <si>
    <t>16.88</t>
  </si>
  <si>
    <t>13.8</t>
  </si>
  <si>
    <t>17.44</t>
  </si>
  <si>
    <t>9.53</t>
  </si>
  <si>
    <t>DSP Focused Fund</t>
  </si>
  <si>
    <t>14.95</t>
  </si>
  <si>
    <t>11.05</t>
  </si>
  <si>
    <t>12.23</t>
  </si>
  <si>
    <t>11.87</t>
  </si>
  <si>
    <t>12.98</t>
  </si>
  <si>
    <t>11.16</t>
  </si>
  <si>
    <t>13.44</t>
  </si>
  <si>
    <t>12.35</t>
  </si>
  <si>
    <t>DSP Healthcare Fund</t>
  </si>
  <si>
    <t>BSE Healthcare TRI</t>
  </si>
  <si>
    <t>12</t>
  </si>
  <si>
    <t>21.55</t>
  </si>
  <si>
    <t>23.18</t>
  </si>
  <si>
    <t>24.79</t>
  </si>
  <si>
    <t>16.27</t>
  </si>
  <si>
    <t>14.72</t>
  </si>
  <si>
    <t>21.23</t>
  </si>
  <si>
    <t>23.02</t>
  </si>
  <si>
    <t>18.43</t>
  </si>
  <si>
    <t>DSP Quant Fund</t>
  </si>
  <si>
    <t>BSE 200 TRI</t>
  </si>
  <si>
    <t>-2.69</t>
  </si>
  <si>
    <t>6.78</t>
  </si>
  <si>
    <t>7.55</t>
  </si>
  <si>
    <t>11.78</t>
  </si>
  <si>
    <t>6.7</t>
  </si>
  <si>
    <t>7.48</t>
  </si>
  <si>
    <t>11.72</t>
  </si>
  <si>
    <t>10.96</t>
  </si>
  <si>
    <t>13.56</t>
  </si>
  <si>
    <t>DSP Value Fund</t>
  </si>
  <si>
    <t>17.5</t>
  </si>
  <si>
    <t>13.38</t>
  </si>
  <si>
    <t>16.57</t>
  </si>
  <si>
    <t>17.48</t>
  </si>
  <si>
    <t>15.08</t>
  </si>
  <si>
    <t>Disclaimer</t>
  </si>
  <si>
    <t xml:space="preserve">1.    TRI - Total Return Index.     
2.    Different plans shall have a different expense structure.     
3.    The recipient(s), before acting on any information herein, should make his/her/their own assessment and seek appropriate professional advice. Past performance may or may not sustain in future and should not be used as a basis for comparison with other investments. There is no assurance of any returns/capital protection/ capital guarantee to the investors in any scheme of DSP Mutual Fund.     
4.    Returns above 1 year are Compounded Annualized.     
5.    For scheme specific risk factors, asset allocation details, load structure, investment objective and more details, please read the Scheme Information Document and Key Information Memorandum of the scheme available at the Investor Service Centers of the AMC and also available on www.dspim.com      
Mutual Fund investments are subject to market risks, read all scheme related documents carefully.     
</t>
  </si>
  <si>
    <t>Return 7 Days (%) Regular</t>
  </si>
  <si>
    <t>Return 7 Days (%) Direct</t>
  </si>
  <si>
    <t>Return 7 Days (%) Benchmark</t>
  </si>
  <si>
    <t>Return 15 Days (%) Regular</t>
  </si>
  <si>
    <t>Return 15 Days (%) Direct</t>
  </si>
  <si>
    <t>Return 15 Days (%) Benchmark</t>
  </si>
  <si>
    <t>Return 1 Month (%) Regular</t>
  </si>
  <si>
    <t>Return 1 Month (%) Direct</t>
  </si>
  <si>
    <t>Return 1 Month (%) Benchmark</t>
  </si>
  <si>
    <t>Return 3 Month (%) Regular</t>
  </si>
  <si>
    <t>Return 3 Month (%) Direct</t>
  </si>
  <si>
    <t>Return 3 Month (%) Benchmark</t>
  </si>
  <si>
    <t>Return 6 Month (%) Regular</t>
  </si>
  <si>
    <t>Return 6 Month (%) Direct</t>
  </si>
  <si>
    <t>Return 6 Month (%) Benchmark</t>
  </si>
  <si>
    <t>DSP Liquidity Fund</t>
  </si>
  <si>
    <t>CRISIL Liquid Debt A-I Index</t>
  </si>
  <si>
    <t>Low to Moderate</t>
  </si>
  <si>
    <t>DSP Overnight Fund</t>
  </si>
  <si>
    <t>CRISIL Liquid Overnight Index</t>
  </si>
  <si>
    <t>DSP Savings Fund</t>
  </si>
  <si>
    <t>CRISIL Money Market A-I Index</t>
  </si>
  <si>
    <t>DSP Ultra Short Fund</t>
  </si>
  <si>
    <t>CRISIL Ultra Short Duration Debt A-I Index</t>
  </si>
  <si>
    <t>Moderate</t>
  </si>
  <si>
    <t>DSP Low Duration Fund</t>
  </si>
  <si>
    <t>NIFTY Low Duration Debt Index A-I</t>
  </si>
  <si>
    <t>DSP Gilt Fund</t>
  </si>
  <si>
    <t>CRISIL Dynamic Gilt Index</t>
  </si>
  <si>
    <t>4.17</t>
  </si>
  <si>
    <t>4.79</t>
  </si>
  <si>
    <t>4.14</t>
  </si>
  <si>
    <t>6.82</t>
  </si>
  <si>
    <t>7.45</t>
  </si>
  <si>
    <t>7.43</t>
  </si>
  <si>
    <t>5.97</t>
  </si>
  <si>
    <t>6.58</t>
  </si>
  <si>
    <t>6.31</t>
  </si>
  <si>
    <t>8.1</t>
  </si>
  <si>
    <t>7.14</t>
  </si>
  <si>
    <t>8.96</t>
  </si>
  <si>
    <t>8.02</t>
  </si>
  <si>
    <t>8.53</t>
  </si>
  <si>
    <t>6.25</t>
  </si>
  <si>
    <t>6.5</t>
  </si>
  <si>
    <t>6.01</t>
  </si>
  <si>
    <t>7.01</t>
  </si>
  <si>
    <t>7.26</t>
  </si>
  <si>
    <t>6.97</t>
  </si>
  <si>
    <t>6.1</t>
  </si>
  <si>
    <t>6.35</t>
  </si>
  <si>
    <t>6.3</t>
  </si>
  <si>
    <t>6.21</t>
  </si>
  <si>
    <t>6.46</t>
  </si>
  <si>
    <t>6.38</t>
  </si>
  <si>
    <t>6.65</t>
  </si>
  <si>
    <t>7.1</t>
  </si>
  <si>
    <t>DSP Bond Fund</t>
  </si>
  <si>
    <t>CRISIL Medium Duration Debt A-III Index</t>
  </si>
  <si>
    <t>4.99</t>
  </si>
  <si>
    <t>5.38</t>
  </si>
  <si>
    <t>5.39</t>
  </si>
  <si>
    <t>7.52</t>
  </si>
  <si>
    <t>7.19</t>
  </si>
  <si>
    <t>6.04</t>
  </si>
  <si>
    <t>6.42</t>
  </si>
  <si>
    <t>5.99</t>
  </si>
  <si>
    <t>6.08</t>
  </si>
  <si>
    <t>6.51</t>
  </si>
  <si>
    <t>7.29</t>
  </si>
  <si>
    <t>7.66</t>
  </si>
  <si>
    <t>7.04</t>
  </si>
  <si>
    <t>DSP Short Term Fund</t>
  </si>
  <si>
    <t>CRISIL Short Duration Debt A-II Index</t>
  </si>
  <si>
    <t>5.1</t>
  </si>
  <si>
    <t>5.75</t>
  </si>
  <si>
    <t>5.84</t>
  </si>
  <si>
    <t>6.86</t>
  </si>
  <si>
    <t>7.51</t>
  </si>
  <si>
    <t>7.34</t>
  </si>
  <si>
    <t>5.79</t>
  </si>
  <si>
    <t>6.44</t>
  </si>
  <si>
    <t>6.45</t>
  </si>
  <si>
    <t>7.18</t>
  </si>
  <si>
    <t>7.03</t>
  </si>
  <si>
    <t>6.91</t>
  </si>
  <si>
    <t>7.76</t>
  </si>
  <si>
    <t>7.08</t>
  </si>
  <si>
    <t>DSP Strategic Bond Fund</t>
  </si>
  <si>
    <t>CRISIL Dynamic Bond A-III Index</t>
  </si>
  <si>
    <t>3.08</t>
  </si>
  <si>
    <t>3.77</t>
  </si>
  <si>
    <t>4.36</t>
  </si>
  <si>
    <t>6.34</t>
  </si>
  <si>
    <t>7.05</t>
  </si>
  <si>
    <t>7</t>
  </si>
  <si>
    <t>5.66</t>
  </si>
  <si>
    <t>6.02</t>
  </si>
  <si>
    <t>6.67</t>
  </si>
  <si>
    <t>7.27</t>
  </si>
  <si>
    <t>7.3</t>
  </si>
  <si>
    <t>7.86</t>
  </si>
  <si>
    <t>8.14</t>
  </si>
  <si>
    <t>5.85</t>
  </si>
  <si>
    <t>6.62</t>
  </si>
  <si>
    <t>6.68</t>
  </si>
  <si>
    <t>7.15</t>
  </si>
  <si>
    <t>5.77</t>
  </si>
  <si>
    <t>6.53</t>
  </si>
  <si>
    <t>5.7</t>
  </si>
  <si>
    <t>6.47</t>
  </si>
  <si>
    <t>7.13</t>
  </si>
  <si>
    <t>7.44</t>
  </si>
  <si>
    <t>DSP Credit Risk Fund</t>
  </si>
  <si>
    <t>CRISIL Credit Risk Debt B-II Index</t>
  </si>
  <si>
    <t>Moderately High</t>
  </si>
  <si>
    <t>10.22</t>
  </si>
  <si>
    <t>11.11</t>
  </si>
  <si>
    <t>7.6</t>
  </si>
  <si>
    <t>16.99</t>
  </si>
  <si>
    <t>12.36</t>
  </si>
  <si>
    <t>13.26</t>
  </si>
  <si>
    <t>7.36</t>
  </si>
  <si>
    <t>8.97</t>
  </si>
  <si>
    <t>8.04</t>
  </si>
  <si>
    <t>7.62</t>
  </si>
  <si>
    <t>9.27</t>
  </si>
  <si>
    <t>DSP Banking and PSU Debt Fund</t>
  </si>
  <si>
    <t>Nifty Banking &amp; PSU Debt Index A-II</t>
  </si>
  <si>
    <t>4.96</t>
  </si>
  <si>
    <t>5.24</t>
  </si>
  <si>
    <t>5.17</t>
  </si>
  <si>
    <t>7.32</t>
  </si>
  <si>
    <t>6</t>
  </si>
  <si>
    <t>6.28</t>
  </si>
  <si>
    <t>7.53</t>
  </si>
  <si>
    <t>7.84</t>
  </si>
  <si>
    <t>7.42</t>
  </si>
  <si>
    <t>DSP 10Y G-Sec Fund</t>
  </si>
  <si>
    <t>CRISIL 10 Year Gilt Index</t>
  </si>
  <si>
    <t>2.69</t>
  </si>
  <si>
    <t>2.9</t>
  </si>
  <si>
    <t>2.47</t>
  </si>
  <si>
    <t>6.63</t>
  </si>
  <si>
    <t>6.85</t>
  </si>
  <si>
    <t>6.88</t>
  </si>
  <si>
    <t>5.01</t>
  </si>
  <si>
    <t>5.15</t>
  </si>
  <si>
    <t>6.52</t>
  </si>
  <si>
    <t>6.75</t>
  </si>
  <si>
    <t>6.2</t>
  </si>
  <si>
    <t>7.38</t>
  </si>
  <si>
    <t>6.87</t>
  </si>
  <si>
    <t>6.19</t>
  </si>
  <si>
    <t>6.92</t>
  </si>
  <si>
    <t>7.25</t>
  </si>
  <si>
    <t>6.06</t>
  </si>
  <si>
    <t>6.39</t>
  </si>
  <si>
    <t>6.23</t>
  </si>
  <si>
    <t>6.54</t>
  </si>
  <si>
    <t>6.79</t>
  </si>
  <si>
    <t>6.76</t>
  </si>
  <si>
    <t>DSP Corporate Bond Fund</t>
  </si>
  <si>
    <t>CRISIL Corporate Debt A-II Index</t>
  </si>
  <si>
    <t>5.68</t>
  </si>
  <si>
    <t>5.95</t>
  </si>
  <si>
    <t>5.87</t>
  </si>
  <si>
    <t>7.07</t>
  </si>
  <si>
    <t>7.35</t>
  </si>
  <si>
    <t>7.24</t>
  </si>
  <si>
    <t>DSP FLOATER FUND</t>
  </si>
  <si>
    <t>5.96</t>
  </si>
  <si>
    <t>6.26</t>
  </si>
  <si>
    <t>7.95</t>
  </si>
  <si>
    <t>8.25</t>
  </si>
  <si>
    <t>6.61</t>
  </si>
  <si>
    <t>6.93</t>
  </si>
  <si>
    <t>6.32</t>
  </si>
  <si>
    <t>Close Ended</t>
  </si>
  <si>
    <t>DSP FMP - Series 264 - 60M - 17D</t>
  </si>
  <si>
    <t>CRISIL Medium to Long Duration Debt A-III Index</t>
  </si>
  <si>
    <t>Low</t>
  </si>
  <si>
    <t>5.93</t>
  </si>
  <si>
    <t>4.65</t>
  </si>
  <si>
    <t>7.17</t>
  </si>
  <si>
    <t>7.33</t>
  </si>
  <si>
    <t>6.13</t>
  </si>
  <si>
    <t>DSP FMP Series 267 - 1172 Days</t>
  </si>
  <si>
    <t>6.43</t>
  </si>
  <si>
    <t>7.4</t>
  </si>
  <si>
    <t>7.22</t>
  </si>
  <si>
    <t>DSP FMP Series 270 - 1172 Days</t>
  </si>
  <si>
    <t>7.28</t>
  </si>
  <si>
    <t>DSP Aggressive Hybrid Fund</t>
  </si>
  <si>
    <t>CRISIL Hybrid 35+65 - Aggressive Index</t>
  </si>
  <si>
    <t>-3.3</t>
  </si>
  <si>
    <t>-2.27</t>
  </si>
  <si>
    <t>0.12</t>
  </si>
  <si>
    <t>11.43</t>
  </si>
  <si>
    <t>12.6</t>
  </si>
  <si>
    <t>10.37</t>
  </si>
  <si>
    <t>9.78</t>
  </si>
  <si>
    <t>10.93</t>
  </si>
  <si>
    <t>9.96</t>
  </si>
  <si>
    <t>11.82</t>
  </si>
  <si>
    <t>12.99</t>
  </si>
  <si>
    <t>14.01</t>
  </si>
  <si>
    <t>DSP Multi Asset Allocation Fund</t>
  </si>
  <si>
    <t>16.07</t>
  </si>
  <si>
    <t>15.32</t>
  </si>
  <si>
    <t>18.39</t>
  </si>
  <si>
    <t>19.96</t>
  </si>
  <si>
    <t>18.79</t>
  </si>
  <si>
    <t>DSP Regular Savings Fund</t>
  </si>
  <si>
    <t>CRISIL Hybrid 85+15 - Conservative Index</t>
  </si>
  <si>
    <t>3.37</t>
  </si>
  <si>
    <t>4.09</t>
  </si>
  <si>
    <t>3.88</t>
  </si>
  <si>
    <t>8.7</t>
  </si>
  <si>
    <t>9.4</t>
  </si>
  <si>
    <t>8.01</t>
  </si>
  <si>
    <t>8.09</t>
  </si>
  <si>
    <t>7.12</t>
  </si>
  <si>
    <t>8.19</t>
  </si>
  <si>
    <t>8.42</t>
  </si>
  <si>
    <t>8.52</t>
  </si>
  <si>
    <t>8.49</t>
  </si>
  <si>
    <t>DSP Dynamic Asset Allocation Fund</t>
  </si>
  <si>
    <t>CRISIL Hybrid 50+50 - Moderate Index</t>
  </si>
  <si>
    <t>3.83</t>
  </si>
  <si>
    <t>5.11</t>
  </si>
  <si>
    <t>1.28</t>
  </si>
  <si>
    <t>10.54</t>
  </si>
  <si>
    <t>11.88</t>
  </si>
  <si>
    <t>9.7</t>
  </si>
  <si>
    <t>8.21</t>
  </si>
  <si>
    <t>9.55</t>
  </si>
  <si>
    <t>9.15</t>
  </si>
  <si>
    <t>8.79</t>
  </si>
  <si>
    <t>10.19</t>
  </si>
  <si>
    <t>10.85</t>
  </si>
  <si>
    <t>8.84</t>
  </si>
  <si>
    <t>10.14</t>
  </si>
  <si>
    <t>11.67</t>
  </si>
  <si>
    <t>DSP Equity Savings Fund</t>
  </si>
  <si>
    <t>NIFTY Equity Savings Index</t>
  </si>
  <si>
    <t>2.07</t>
  </si>
  <si>
    <t>2.96</t>
  </si>
  <si>
    <t>2.28</t>
  </si>
  <si>
    <t>8.37</t>
  </si>
  <si>
    <t>9.3</t>
  </si>
  <si>
    <t>8.15</t>
  </si>
  <si>
    <t>8.59</t>
  </si>
  <si>
    <t>7.88</t>
  </si>
  <si>
    <t>7.98</t>
  </si>
  <si>
    <t>9.29</t>
  </si>
  <si>
    <t>8.85</t>
  </si>
  <si>
    <t>8.12</t>
  </si>
  <si>
    <t>9.42</t>
  </si>
  <si>
    <t>9.11</t>
  </si>
  <si>
    <t>DSP Arbitrage Fund</t>
  </si>
  <si>
    <t>Nifty 50 Arbitrage Index</t>
  </si>
  <si>
    <t>5.67</t>
  </si>
  <si>
    <t>6.66</t>
  </si>
  <si>
    <t>5.56</t>
  </si>
  <si>
    <t>6.22</t>
  </si>
  <si>
    <t>DSP GOLD ETF</t>
  </si>
  <si>
    <t>Domestic Price of Physical Gold (LBMA)</t>
  </si>
  <si>
    <t>High</t>
  </si>
  <si>
    <t>45.62</t>
  </si>
  <si>
    <t>47.23</t>
  </si>
  <si>
    <t>33.1</t>
  </si>
  <si>
    <t>34.53</t>
  </si>
  <si>
    <t>29.63</t>
  </si>
  <si>
    <t>30.91</t>
  </si>
  <si>
    <t>DSP NIFTY IT ETF</t>
  </si>
  <si>
    <t>Nifty IT TRI</t>
  </si>
  <si>
    <t>-30.89</t>
  </si>
  <si>
    <t>-31.03</t>
  </si>
  <si>
    <t>-1.93</t>
  </si>
  <si>
    <t>-1.79</t>
  </si>
  <si>
    <t>DSP NIFTY PRIVATE BANK ETF</t>
  </si>
  <si>
    <t>Nifty Private Bank TRI</t>
  </si>
  <si>
    <t>-0.66</t>
  </si>
  <si>
    <t>-0.51</t>
  </si>
  <si>
    <t>6.81</t>
  </si>
  <si>
    <t>DSP NIFTY PSU BANK ETF</t>
  </si>
  <si>
    <t>Nifty PSU Bank TRI</t>
  </si>
  <si>
    <t>18.67</t>
  </si>
  <si>
    <t>18.81</t>
  </si>
  <si>
    <t>23.89</t>
  </si>
  <si>
    <t>24.25</t>
  </si>
  <si>
    <t>DSP BSE SENSEX ETF</t>
  </si>
  <si>
    <t>BSE SENSEX TRI</t>
  </si>
  <si>
    <t>-7.56</t>
  </si>
  <si>
    <t>-7.55</t>
  </si>
  <si>
    <t>6.09</t>
  </si>
  <si>
    <t>DSP Nifty Smallcap250 Quality 50 Index Fund</t>
  </si>
  <si>
    <t>NIFTY Smallcap250 Quality 50 TRI</t>
  </si>
  <si>
    <t>-12.01</t>
  </si>
  <si>
    <t>-11.39</t>
  </si>
  <si>
    <t>-11.07</t>
  </si>
  <si>
    <t>2.86</t>
  </si>
  <si>
    <t>3.59</t>
  </si>
  <si>
    <t>4.05</t>
  </si>
  <si>
    <t>DSP Nifty Healthcare ETF</t>
  </si>
  <si>
    <t>Nifty Healthcare TRI</t>
  </si>
  <si>
    <t>11.99</t>
  </si>
  <si>
    <t>12.22</t>
  </si>
  <si>
    <t>16.06</t>
  </si>
  <si>
    <t>16.33</t>
  </si>
  <si>
    <t>DSP BSE Liquid Rate ETF</t>
  </si>
  <si>
    <t>BSE Liquid Rate Index</t>
  </si>
  <si>
    <t>5.33</t>
  </si>
  <si>
    <t>5.64</t>
  </si>
  <si>
    <t>5.98</t>
  </si>
  <si>
    <t>DSP Nifty Bank Index Fund</t>
  </si>
  <si>
    <t>NIFTY BANK</t>
  </si>
  <si>
    <t>0.9</t>
  </si>
  <si>
    <t>1.2</t>
  </si>
  <si>
    <t>7.8</t>
  </si>
  <si>
    <t>8.51</t>
  </si>
  <si>
    <t>8.87</t>
  </si>
  <si>
    <t>DSP Nifty Top 10 Equal Weight Index Fund</t>
  </si>
  <si>
    <t>Nifty Top 10 Equal Weight TRI</t>
  </si>
  <si>
    <t>-14.26</t>
  </si>
  <si>
    <t>-13.67</t>
  </si>
  <si>
    <t>-13.44</t>
  </si>
  <si>
    <t>-6.9</t>
  </si>
  <si>
    <t>-6.25</t>
  </si>
  <si>
    <t>-5.82</t>
  </si>
  <si>
    <t>DSP Nifty Top 10 Equal Weight ETF</t>
  </si>
  <si>
    <t>-13.52</t>
  </si>
  <si>
    <t>-5.94</t>
  </si>
  <si>
    <t>DSP BSE Sensex Next 30 Index Fund</t>
  </si>
  <si>
    <t>BSE SENSEX Next 30 TRI</t>
  </si>
  <si>
    <t>4.76</t>
  </si>
  <si>
    <t>5.42</t>
  </si>
  <si>
    <t>5.88</t>
  </si>
  <si>
    <t>12.88</t>
  </si>
  <si>
    <t>13.59</t>
  </si>
  <si>
    <t>14.22</t>
  </si>
  <si>
    <t>DSP BSE Sensex Next 30 ETF</t>
  </si>
  <si>
    <t>13.95</t>
  </si>
  <si>
    <t>DSP Nifty Private Bank Index Fund</t>
  </si>
  <si>
    <t>-1.76</t>
  </si>
  <si>
    <t>-1.06</t>
  </si>
  <si>
    <t>10.28</t>
  </si>
  <si>
    <t>11.07</t>
  </si>
  <si>
    <t>11.8</t>
  </si>
  <si>
    <t>DSP Nifty IT Index Fund</t>
  </si>
  <si>
    <t>-31.56</t>
  </si>
  <si>
    <t>-31.07</t>
  </si>
  <si>
    <t>-30.94</t>
  </si>
  <si>
    <t>-30.44</t>
  </si>
  <si>
    <t>-30.41</t>
  </si>
  <si>
    <t>DSP Nifty Healthcare Index Fund</t>
  </si>
  <si>
    <t>10.99</t>
  </si>
  <si>
    <t>11.74</t>
  </si>
  <si>
    <t>14.21</t>
  </si>
  <si>
    <t>14.69</t>
  </si>
  <si>
    <t>DSP Nifty500 Flexicap Quality 30 Index Fund</t>
  </si>
  <si>
    <t>NIFTY500 FLEXICAP QUALITY 30</t>
  </si>
  <si>
    <t>-8.07</t>
  </si>
  <si>
    <t>-7.54</t>
  </si>
  <si>
    <t>-6.69</t>
  </si>
  <si>
    <t>DSP Nifty500 Flexicap Quality 30 ETF</t>
  </si>
  <si>
    <t>Nifty500 Flexicap Quality 30 TRI</t>
  </si>
  <si>
    <t>-9.3</t>
  </si>
  <si>
    <t>-8.97</t>
  </si>
  <si>
    <t>DSP MSCI India ETF</t>
  </si>
  <si>
    <t>MSCI INDIA INDEX TRI</t>
  </si>
  <si>
    <t>-3.95</t>
  </si>
  <si>
    <t>-3.73</t>
  </si>
  <si>
    <t>DSP Nifty Midcap 150 Index Fund</t>
  </si>
  <si>
    <t>3.52</t>
  </si>
  <si>
    <t>3.94</t>
  </si>
  <si>
    <t>4.33</t>
  </si>
  <si>
    <t>DSP Nifty Smallcap 250 Index Fund</t>
  </si>
  <si>
    <t>Nifty Smallcap 250</t>
  </si>
  <si>
    <t>8.34</t>
  </si>
  <si>
    <t>8.76</t>
  </si>
  <si>
    <t>9.19</t>
  </si>
  <si>
    <t>DSP Nifty Midcap 150 ETF</t>
  </si>
  <si>
    <t>NIFTY MIDCAP 150 TRI</t>
  </si>
  <si>
    <t>2.99</t>
  </si>
  <si>
    <t>3.11</t>
  </si>
  <si>
    <t>DSP Nifty Smallcap 250 ETF</t>
  </si>
  <si>
    <t>8.29</t>
  </si>
  <si>
    <t>DSP Nifty 500 Index Fund</t>
  </si>
  <si>
    <t>-4.54</t>
  </si>
  <si>
    <t>-4.19</t>
  </si>
  <si>
    <t>DSP Nifty Next 50 ETF</t>
  </si>
  <si>
    <t>Nifty Next 50 TRI</t>
  </si>
  <si>
    <t>2.09</t>
  </si>
  <si>
    <t>2.23</t>
  </si>
  <si>
    <t>DSP BSE Top 10 Banks ETF</t>
  </si>
  <si>
    <t>BSE TOP 10 BANKS (TR)</t>
  </si>
  <si>
    <t>-0.17</t>
  </si>
  <si>
    <t>-0.24</t>
  </si>
  <si>
    <t>DSP Nifty FMCG ETF</t>
  </si>
  <si>
    <t>Nifty FMCG</t>
  </si>
  <si>
    <t>-3.84</t>
  </si>
  <si>
    <t>-3.86</t>
  </si>
  <si>
    <t>DSP Nifty 50 Equal Weight Index Fund</t>
  </si>
  <si>
    <t>Nifty 50 Equal Weight TRI</t>
  </si>
  <si>
    <t>1.08</t>
  </si>
  <si>
    <t>1.63</t>
  </si>
  <si>
    <t>2.05</t>
  </si>
  <si>
    <t>13.05</t>
  </si>
  <si>
    <t>13.66</t>
  </si>
  <si>
    <t>14.19</t>
  </si>
  <si>
    <t>13.13</t>
  </si>
  <si>
    <t>13.72</t>
  </si>
  <si>
    <t>14.26</t>
  </si>
  <si>
    <t>11.57</t>
  </si>
  <si>
    <t>12.12</t>
  </si>
  <si>
    <t>12.95</t>
  </si>
  <si>
    <t>DSP NIFTY 1D Rate Liquid ETF</t>
  </si>
  <si>
    <t>Nifty 1D Rate Index</t>
  </si>
  <si>
    <t>5.03</t>
  </si>
  <si>
    <t>5.23</t>
  </si>
  <si>
    <t>9.81</t>
  </si>
  <si>
    <t>5.31</t>
  </si>
  <si>
    <t>DSP Nifty 50 Index Fund</t>
  </si>
  <si>
    <t>Nifty 50 TRI</t>
  </si>
  <si>
    <t>-5.73</t>
  </si>
  <si>
    <t>-5.54</t>
  </si>
  <si>
    <t>-5.42</t>
  </si>
  <si>
    <t>8.36</t>
  </si>
  <si>
    <t>8.8</t>
  </si>
  <si>
    <t>9.52</t>
  </si>
  <si>
    <t>9.73</t>
  </si>
  <si>
    <t>9.98</t>
  </si>
  <si>
    <t>12.1</t>
  </si>
  <si>
    <t>12.32</t>
  </si>
  <si>
    <t>12.73</t>
  </si>
  <si>
    <t>DSP Nifty Next 50 Index Fund</t>
  </si>
  <si>
    <t>3.99</t>
  </si>
  <si>
    <t>4.42</t>
  </si>
  <si>
    <t>4.83</t>
  </si>
  <si>
    <t>17.86</t>
  </si>
  <si>
    <t>18.3</t>
  </si>
  <si>
    <t>13.39</t>
  </si>
  <si>
    <t>13.78</t>
  </si>
  <si>
    <t>14.18</t>
  </si>
  <si>
    <t>14.82</t>
  </si>
  <si>
    <t>15.2</t>
  </si>
  <si>
    <t>15.84</t>
  </si>
  <si>
    <t>DSP Nifty 50 Equal Weight ETF</t>
  </si>
  <si>
    <t>1.83</t>
  </si>
  <si>
    <t>13.86</t>
  </si>
  <si>
    <t>11.6</t>
  </si>
  <si>
    <t>DSP NIFTY 50 ETF</t>
  </si>
  <si>
    <t>-5.43</t>
  </si>
  <si>
    <t>8.89</t>
  </si>
  <si>
    <t>8.98</t>
  </si>
  <si>
    <t>DSP Nifty Midcap 150 Quality 50 ETF</t>
  </si>
  <si>
    <t>NIFTY Midcap150 Quality 50 TRI</t>
  </si>
  <si>
    <t>-4.16</t>
  </si>
  <si>
    <t>-3.85</t>
  </si>
  <si>
    <t>12.14</t>
  </si>
  <si>
    <t>8.31</t>
  </si>
  <si>
    <t>DSP Nifty SDL Plus G-Sec Jun 2028 30:70 Index Fund</t>
  </si>
  <si>
    <t>Nifty SDL Plus G-Sec Jun 2028 30:70</t>
  </si>
  <si>
    <t>5.57</t>
  </si>
  <si>
    <t>7.68</t>
  </si>
  <si>
    <t>6.64</t>
  </si>
  <si>
    <t>6.8</t>
  </si>
  <si>
    <t>6.96</t>
  </si>
  <si>
    <t>DSP Nifty Midcap 150 Quality 50 Index Fund</t>
  </si>
  <si>
    <t>-4.77</t>
  </si>
  <si>
    <t>-4.18</t>
  </si>
  <si>
    <t>11.12</t>
  </si>
  <si>
    <t>10.41</t>
  </si>
  <si>
    <t>DSP SILVER ETF</t>
  </si>
  <si>
    <t>Domestic Price of Physical Silver (LBMA)</t>
  </si>
  <si>
    <t>109.34</t>
  </si>
  <si>
    <t>112.94</t>
  </si>
  <si>
    <t>46.91</t>
  </si>
  <si>
    <t>48.78</t>
  </si>
  <si>
    <t>41.66</t>
  </si>
  <si>
    <t>43.43</t>
  </si>
  <si>
    <t>DSP NIFTY BANK ETF</t>
  </si>
  <si>
    <t>Nifty Bank TRI</t>
  </si>
  <si>
    <t>1</t>
  </si>
  <si>
    <t>9.61</t>
  </si>
  <si>
    <t>9.16</t>
  </si>
  <si>
    <t>9.33</t>
  </si>
  <si>
    <t>DSP CRISIL-IBX 50:50 Gilt Plus SDL - April 2033 Index Fund</t>
  </si>
  <si>
    <t>CRISIL SDL Plus G-Sec Apr 2033 50:50 Index</t>
  </si>
  <si>
    <t>4.4</t>
  </si>
  <si>
    <t>4.58</t>
  </si>
  <si>
    <t>7.39</t>
  </si>
  <si>
    <t>7.87</t>
  </si>
  <si>
    <t>7.81</t>
  </si>
  <si>
    <t>8.08</t>
  </si>
  <si>
    <t>8.24</t>
  </si>
  <si>
    <t>DSP Nifty SDL Plus G-Sec Sep 2027 50:50 Index Fund</t>
  </si>
  <si>
    <t>Nifty SDL Plus G-Sec Sep 2027 50 50 Index</t>
  </si>
  <si>
    <t>5.6</t>
  </si>
  <si>
    <t>5.83</t>
  </si>
  <si>
    <t>7.72</t>
  </si>
  <si>
    <t>7.85</t>
  </si>
  <si>
    <t>DSP Gold ETF Fund of Fund</t>
  </si>
  <si>
    <t>44.48</t>
  </si>
  <si>
    <t>45.01</t>
  </si>
  <si>
    <t>34.82</t>
  </si>
  <si>
    <t>35.32</t>
  </si>
  <si>
    <t>37.71</t>
  </si>
  <si>
    <t>DSP US Specific Debt Passive FoF</t>
  </si>
  <si>
    <t>MSCI U.S. Government Bond Index</t>
  </si>
  <si>
    <t>13.87</t>
  </si>
  <si>
    <t>13.93</t>
  </si>
  <si>
    <t>13.62</t>
  </si>
  <si>
    <t>10.38</t>
  </si>
  <si>
    <t>10.44</t>
  </si>
  <si>
    <t>10.13</t>
  </si>
  <si>
    <t>DSP Silver ETF Fund of Fund</t>
  </si>
  <si>
    <t>Domestic Price of Physical Silver(based on LBMA Silver daily spot fixing price)</t>
  </si>
  <si>
    <t>105.35</t>
  </si>
  <si>
    <t>106.25</t>
  </si>
  <si>
    <t>109.79</t>
  </si>
  <si>
    <t>110.71</t>
  </si>
  <si>
    <t>116.4</t>
  </si>
  <si>
    <t>DSP Multi Asset Omni Fund of Funds</t>
  </si>
  <si>
    <t>-1.82</t>
  </si>
  <si>
    <t>-1.56</t>
  </si>
  <si>
    <t>-2.67</t>
  </si>
  <si>
    <t>DSP World Gold Mining Overseas Equity Omni FoF</t>
  </si>
  <si>
    <t>FTSE Gold Mine TR</t>
  </si>
  <si>
    <t>64.76</t>
  </si>
  <si>
    <t>65.86</t>
  </si>
  <si>
    <t>68.34</t>
  </si>
  <si>
    <t>43.85</t>
  </si>
  <si>
    <t>44.8</t>
  </si>
  <si>
    <t>47.82</t>
  </si>
  <si>
    <t>22.58</t>
  </si>
  <si>
    <t>23.39</t>
  </si>
  <si>
    <t>26.32</t>
  </si>
  <si>
    <t>12.34</t>
  </si>
  <si>
    <t>13</t>
  </si>
  <si>
    <t>15.82</t>
  </si>
  <si>
    <t>8.16</t>
  </si>
  <si>
    <t>9.74</t>
  </si>
  <si>
    <t>DSP Global Clean Energy Overseas Equity Omni FoF</t>
  </si>
  <si>
    <t>MSCI ACWI IMI Clean Energy Infrastructure Index (INR)</t>
  </si>
  <si>
    <t>61.72</t>
  </si>
  <si>
    <t>62.68</t>
  </si>
  <si>
    <t>69.7</t>
  </si>
  <si>
    <t>18.1</t>
  </si>
  <si>
    <t>21.46</t>
  </si>
  <si>
    <t>12.59</t>
  </si>
  <si>
    <t>13.27</t>
  </si>
  <si>
    <t>12.74</t>
  </si>
  <si>
    <t>9.38</t>
  </si>
  <si>
    <t>9.91</t>
  </si>
  <si>
    <t>6.71</t>
  </si>
  <si>
    <t>7.89</t>
  </si>
  <si>
    <t>DSP World Mining Overseas Equity Omni FoF</t>
  </si>
  <si>
    <t>MSCI ACWI Metals&amp;Mining 30%Buffer10/40 (1994) NDTR INR</t>
  </si>
  <si>
    <t>73.07</t>
  </si>
  <si>
    <t>74.21</t>
  </si>
  <si>
    <t>68.24</t>
  </si>
  <si>
    <t>23.4</t>
  </si>
  <si>
    <t>24.2</t>
  </si>
  <si>
    <t>26.36</t>
  </si>
  <si>
    <t>15.24</t>
  </si>
  <si>
    <t>16.01</t>
  </si>
  <si>
    <t>16.4</t>
  </si>
  <si>
    <t>16.66</t>
  </si>
  <si>
    <t>17.38</t>
  </si>
  <si>
    <t>17.98</t>
  </si>
  <si>
    <t>8.35</t>
  </si>
  <si>
    <t>8.32</t>
  </si>
  <si>
    <t>DSP US Specific Equity Omni FoF</t>
  </si>
  <si>
    <t>Russell 1000 TR</t>
  </si>
  <si>
    <t>48.06</t>
  </si>
  <si>
    <t>49.31</t>
  </si>
  <si>
    <t>34.94</t>
  </si>
  <si>
    <t>27.51</t>
  </si>
  <si>
    <t>28.58</t>
  </si>
  <si>
    <t>18.49</t>
  </si>
  <si>
    <t>19.51</t>
  </si>
  <si>
    <t>18.21</t>
  </si>
  <si>
    <t>18.66</t>
  </si>
  <si>
    <t>19.6</t>
  </si>
  <si>
    <t>19.24</t>
  </si>
  <si>
    <t>17.46</t>
  </si>
  <si>
    <t>18.48</t>
  </si>
  <si>
    <t>19.3</t>
  </si>
  <si>
    <t>DSP Income Plus Arbitrage Omni FoF</t>
  </si>
  <si>
    <t xml:space="preserve">
40% NIFTY 50 Arbitrage Index + 60% NIFTY Composite Debt Index</t>
  </si>
  <si>
    <t>9.56</t>
  </si>
  <si>
    <t>5.02</t>
  </si>
  <si>
    <t>5.65</t>
  </si>
  <si>
    <t>7.82</t>
  </si>
  <si>
    <t>8.38</t>
  </si>
  <si>
    <t>6.49</t>
  </si>
  <si>
    <t>7.02</t>
  </si>
  <si>
    <t>7.56</t>
  </si>
  <si>
    <t>DSP Global Innovation Overseas Equity Omni FoF</t>
  </si>
  <si>
    <t>MSCI ACWI Net TR</t>
  </si>
  <si>
    <t>36.16</t>
  </si>
  <si>
    <t>37.38</t>
  </si>
  <si>
    <t>36.76</t>
  </si>
  <si>
    <t>26.7</t>
  </si>
  <si>
    <t>27.83</t>
  </si>
  <si>
    <t>25.49</t>
  </si>
  <si>
    <t>19.62</t>
  </si>
  <si>
    <t>20.71</t>
  </si>
  <si>
    <t>Low To Moderate</t>
  </si>
  <si>
    <t>35% BSE Oil &amp; Gas Index + 30% BSE Metal Index + 35% MSCI World Energy 30% Buffer 10/40 Net Total Return</t>
  </si>
  <si>
    <t>40% NIFTY500 TRI + 20% NIFTY Composite Debt Index + 15% Domestic Price of Physical Gold + 5% iCOMDEX Composite Index + 20% MSCI World Index</t>
  </si>
  <si>
    <t>55% Nifty 500 TRI + 15% Domestic Price of Physical Gold + 5% Domestic Price of Physical Silver + 25% Nifty Composite Debt Index</t>
  </si>
  <si>
    <t>Domestic Price of Physical Gold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</si>
</sst>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000"/>
  </numFmts>
  <fonts count="8" x14ac:knownFonts="1">
    <font>
      <sz val="10"/>
      <color rgb="FF000000"/>
      <name val="Arial"/>
    </font>
    <font>
      <sz val="9"/>
      <color rgb="FF333333"/>
      <name val="Arial"/>
      <family val="2"/>
    </font>
    <font>
      <u/>
      <sz val="9"/>
      <color rgb="FF333333"/>
      <name val="Arial"/>
      <family val="2"/>
    </font>
    <font>
      <b/>
      <sz val="9"/>
      <color rgb="FFFFFFFF"/>
      <name val="Arial"/>
      <family val="2"/>
    </font>
    <font>
      <sz val="12"/>
      <color rgb="FF333333"/>
      <name val="Arial"/>
      <family val="2"/>
    </font>
    <font>
      <sz val="11"/>
      <color rgb="FF333333"/>
      <name val="Arial"/>
      <family val="2"/>
    </font>
    <font>
      <b/>
      <sz val="9"/>
      <color rgb="FF333333"/>
      <name val="Arial"/>
      <family val="2"/>
    </font>
    <font>
      <u/>
      <sz val="9"/>
      <color rgb="FF333333"/>
      <name val="Arial"/>
      <family val="2"/>
    </font>
  </fonts>
  <fills count="5">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0070C0"/>
        <bgColor rgb="FFFFFFFF"/>
      </patternFill>
    </fill>
  </fills>
  <borders count="4">
    <border>
      <left/>
      <right/>
      <top/>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19">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0" fontId="1" fillId="3" borderId="0" xfId="0" applyFont="1" applyFill="1" applyAlignment="1">
      <alignment horizontal="left"/>
    </xf>
    <xf numFmtId="49" fontId="3" fillId="4" borderId="1" xfId="0" applyNumberFormat="1" applyFont="1" applyFill="1" applyBorder="1" applyAlignment="1">
      <alignment horizontal="left"/>
    </xf>
    <xf numFmtId="49" fontId="1" fillId="2" borderId="1" xfId="0" applyNumberFormat="1" applyFont="1" applyFill="1" applyBorder="1" applyAlignment="1">
      <alignment horizontal="left"/>
    </xf>
    <xf numFmtId="164" fontId="1" fillId="2" borderId="1" xfId="0" applyNumberFormat="1" applyFont="1" applyFill="1" applyBorder="1" applyAlignment="1">
      <alignment horizontal="left"/>
    </xf>
    <xf numFmtId="165" fontId="1" fillId="2" borderId="1" xfId="0" applyNumberFormat="1" applyFont="1" applyFill="1" applyBorder="1" applyAlignment="1">
      <alignment horizontal="right"/>
    </xf>
    <xf numFmtId="4" fontId="1" fillId="2" borderId="1" xfId="0" applyNumberFormat="1" applyFont="1" applyFill="1" applyBorder="1" applyAlignment="1">
      <alignment horizontal="right"/>
    </xf>
    <xf numFmtId="49"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xf>
    <xf numFmtId="49" fontId="4" fillId="2" borderId="0" xfId="0" applyNumberFormat="1" applyFont="1" applyFill="1" applyAlignment="1">
      <alignment horizontal="left" vertical="center"/>
    </xf>
    <xf numFmtId="49" fontId="6" fillId="3" borderId="1" xfId="0" applyNumberFormat="1" applyFont="1" applyFill="1" applyBorder="1" applyAlignment="1">
      <alignment horizontal="left"/>
    </xf>
    <xf numFmtId="49" fontId="1" fillId="3" borderId="0" xfId="0" applyNumberFormat="1" applyFont="1" applyFill="1" applyAlignment="1">
      <alignment horizontal="left"/>
    </xf>
    <xf numFmtId="49" fontId="4" fillId="2" borderId="3" xfId="0" applyNumberFormat="1" applyFont="1" applyFill="1" applyBorder="1" applyAlignment="1">
      <alignment horizontal="left" vertical="center"/>
    </xf>
    <xf numFmtId="0" fontId="1" fillId="2" borderId="1" xfId="0" applyFont="1" applyFill="1" applyBorder="1" applyAlignment="1">
      <alignment horizontal="left" wrapText="1"/>
    </xf>
    <xf numFmtId="0" fontId="1" fillId="2" borderId="1" xfId="0" applyFont="1" applyFill="1" applyBorder="1" applyAlignment="1">
      <alignment horizontal="left"/>
    </xf>
    <xf numFmtId="49" fontId="7" fillId="3" borderId="1" xfId="0" applyNumberFormat="1" applyFont="1" applyFill="1" applyBorder="1" applyAlignment="1">
      <alignment horizontal="left"/>
    </xf>
    <xf numFmtId="0" fontId="5"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QUANT\Monthly%20Perf%20Review%20Combined%20wef1.1.2013\2026\2026.07\BD05\Fund%20Performance%20May%202026.xlsx" TargetMode="External"/><Relationship Id="rId1" Type="http://schemas.openxmlformats.org/officeDocument/2006/relationships/externalLinkPath" Target="file:///G:\QUANT\Monthly%20Perf%20Review%20Combined%20wef1.1.2013\2026\2026.07\BD05\Fund%20Performance%20May%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owth or Equity Oriented"/>
      <sheetName val="Income or Debt Oriented"/>
      <sheetName val="Hybrid"/>
      <sheetName val="Passive Equity-Debt-commodity"/>
      <sheetName val="Fund of Fund"/>
    </sheetNames>
    <sheetDataSet>
      <sheetData sheetId="0"/>
      <sheetData sheetId="1"/>
      <sheetData sheetId="2"/>
      <sheetData sheetId="3">
        <row r="3">
          <cell r="A3" t="str">
            <v>DSP BSE Liquid Rate ETF</v>
          </cell>
          <cell r="B3" t="str">
            <v>BSE Liquid Rate Index</v>
          </cell>
          <cell r="C3" t="str">
            <v>Low</v>
          </cell>
          <cell r="D3" t="str">
            <v>Low</v>
          </cell>
        </row>
        <row r="4">
          <cell r="A4" t="str">
            <v>DSP BSE SENSEX ETF</v>
          </cell>
          <cell r="B4" t="str">
            <v>BSE SENSEX TRI</v>
          </cell>
          <cell r="C4" t="str">
            <v>Very High</v>
          </cell>
          <cell r="D4" t="str">
            <v>Very High</v>
          </cell>
        </row>
        <row r="5">
          <cell r="A5" t="str">
            <v>DSP BSE Sensex Next 30 ETF</v>
          </cell>
          <cell r="B5" t="str">
            <v>BSE SENSEX Next 30 TRI</v>
          </cell>
          <cell r="C5" t="str">
            <v>Very High</v>
          </cell>
          <cell r="D5" t="str">
            <v>Very High</v>
          </cell>
        </row>
        <row r="6">
          <cell r="A6" t="str">
            <v>DSP BSE Sensex Next 30 Index Fund</v>
          </cell>
          <cell r="B6" t="str">
            <v>BSE SENSEX Next 30 TRI</v>
          </cell>
          <cell r="C6" t="str">
            <v>Very High</v>
          </cell>
          <cell r="D6" t="str">
            <v>Very High</v>
          </cell>
        </row>
        <row r="7">
          <cell r="A7" t="str">
            <v>DSP BSE Top 10 Banks ETF</v>
          </cell>
          <cell r="B7" t="str">
            <v>BSE TOP 10 BANKS (TR)</v>
          </cell>
          <cell r="C7" t="str">
            <v>Very High</v>
          </cell>
          <cell r="D7" t="str">
            <v>Very High</v>
          </cell>
        </row>
        <row r="8">
          <cell r="A8" t="str">
            <v>DSP CRISIL-IBX 50:50 Gilt Plus SDL - April 2033 Index Fund</v>
          </cell>
          <cell r="B8" t="str">
            <v>CRISIL SDL Plus G-Sec Apr 2033 50:50 Index</v>
          </cell>
          <cell r="C8" t="str">
            <v>Moderate</v>
          </cell>
          <cell r="D8" t="str">
            <v>Moderate</v>
          </cell>
        </row>
        <row r="9">
          <cell r="A9" t="str">
            <v>DSP GOLD ETF</v>
          </cell>
          <cell r="B9" t="str">
            <v>Domestic Price of Physical Gold (LBMA)</v>
          </cell>
          <cell r="C9" t="str">
            <v>High</v>
          </cell>
          <cell r="D9" t="str">
            <v>High</v>
          </cell>
        </row>
        <row r="10">
          <cell r="A10" t="str">
            <v>DSP MSCI India ETF</v>
          </cell>
          <cell r="B10" t="str">
            <v>MSCI INDIA INDEX TRI</v>
          </cell>
          <cell r="C10" t="str">
            <v>Very High</v>
          </cell>
          <cell r="D10" t="str">
            <v>Very High</v>
          </cell>
        </row>
        <row r="11">
          <cell r="A11" t="str">
            <v>DSP NIFTY 1D Rate Liquid ETF</v>
          </cell>
          <cell r="B11" t="str">
            <v>Nifty 1D Rate Index</v>
          </cell>
          <cell r="C11" t="str">
            <v>Low</v>
          </cell>
          <cell r="D11" t="str">
            <v>Low</v>
          </cell>
        </row>
        <row r="12">
          <cell r="A12" t="str">
            <v>DSP Nifty 50 Equal Weight ETF</v>
          </cell>
          <cell r="B12" t="str">
            <v>Nifty 50 Equal Weight TRI</v>
          </cell>
          <cell r="C12" t="str">
            <v>Very High</v>
          </cell>
          <cell r="D12" t="str">
            <v>Very High</v>
          </cell>
        </row>
        <row r="13">
          <cell r="A13" t="str">
            <v>DSP Nifty 50 Equal Weight Index Fund</v>
          </cell>
          <cell r="B13" t="str">
            <v>Nifty 50 Equal Weight TRI</v>
          </cell>
          <cell r="C13" t="str">
            <v>Very High</v>
          </cell>
          <cell r="D13" t="str">
            <v>Very High</v>
          </cell>
        </row>
        <row r="14">
          <cell r="A14" t="str">
            <v>DSP NIFTY 50 ETF</v>
          </cell>
          <cell r="B14" t="str">
            <v>Nifty 50 TRI</v>
          </cell>
          <cell r="C14" t="str">
            <v>Very High</v>
          </cell>
          <cell r="D14" t="str">
            <v>Very High</v>
          </cell>
        </row>
        <row r="15">
          <cell r="A15" t="str">
            <v>DSP Nifty 50 Index Fund</v>
          </cell>
          <cell r="B15" t="str">
            <v>Nifty 50 TRI</v>
          </cell>
          <cell r="C15" t="str">
            <v>Very High</v>
          </cell>
          <cell r="D15" t="str">
            <v>Very High</v>
          </cell>
        </row>
        <row r="16">
          <cell r="A16" t="str">
            <v>DSP Nifty 500 Index Fund</v>
          </cell>
          <cell r="B16" t="str">
            <v>Nifty 500 TRI</v>
          </cell>
          <cell r="C16" t="str">
            <v>Very High</v>
          </cell>
          <cell r="D16" t="str">
            <v>Very High</v>
          </cell>
        </row>
        <row r="17">
          <cell r="A17" t="str">
            <v>DSP NIFTY BANK ETF</v>
          </cell>
          <cell r="B17" t="str">
            <v>Nifty Bank TRI</v>
          </cell>
          <cell r="C17" t="str">
            <v>Very High</v>
          </cell>
          <cell r="D17" t="str">
            <v>Very High</v>
          </cell>
        </row>
        <row r="18">
          <cell r="A18" t="str">
            <v>DSP Nifty Bank Index Fund</v>
          </cell>
          <cell r="B18" t="str">
            <v>NIFTY BANK</v>
          </cell>
          <cell r="C18" t="str">
            <v>Very High</v>
          </cell>
          <cell r="D18" t="str">
            <v>Very High</v>
          </cell>
        </row>
        <row r="19">
          <cell r="A19" t="str">
            <v>DSP Nifty FMCG ETF</v>
          </cell>
          <cell r="B19" t="str">
            <v>Nifty FMCG</v>
          </cell>
          <cell r="C19" t="str">
            <v>Very High</v>
          </cell>
          <cell r="D19" t="str">
            <v>Very High</v>
          </cell>
        </row>
        <row r="20">
          <cell r="A20" t="str">
            <v>DSP Nifty Healthcare ETF</v>
          </cell>
          <cell r="B20" t="str">
            <v>Nifty Healthcare TRI</v>
          </cell>
          <cell r="C20" t="str">
            <v>Very High</v>
          </cell>
          <cell r="D20" t="str">
            <v>Very High</v>
          </cell>
        </row>
        <row r="21">
          <cell r="A21" t="str">
            <v>DSP Nifty Healthcare Index Fund</v>
          </cell>
          <cell r="B21" t="str">
            <v>Nifty Healthcare TRI</v>
          </cell>
          <cell r="C21" t="str">
            <v>Very High</v>
          </cell>
          <cell r="D21" t="str">
            <v>Very High</v>
          </cell>
        </row>
        <row r="22">
          <cell r="A22" t="str">
            <v>DSP NIFTY IT ETF</v>
          </cell>
          <cell r="B22" t="str">
            <v>Nifty IT TRI</v>
          </cell>
          <cell r="C22" t="str">
            <v>Very High</v>
          </cell>
          <cell r="D22" t="str">
            <v>Very High</v>
          </cell>
        </row>
        <row r="23">
          <cell r="A23" t="str">
            <v>DSP Nifty IT Index Fund</v>
          </cell>
          <cell r="B23" t="str">
            <v>Nifty IT TRI</v>
          </cell>
          <cell r="C23" t="str">
            <v>Very High</v>
          </cell>
          <cell r="D23" t="str">
            <v>Very High</v>
          </cell>
        </row>
        <row r="24">
          <cell r="A24" t="str">
            <v>DSP Nifty Midcap 150 ETF</v>
          </cell>
          <cell r="B24" t="str">
            <v>NIFTY MIDCAP 150 TRI</v>
          </cell>
          <cell r="C24" t="str">
            <v>Very High</v>
          </cell>
          <cell r="D24" t="str">
            <v>Very High</v>
          </cell>
        </row>
        <row r="25">
          <cell r="A25" t="str">
            <v>DSP Nifty Midcap 150 Index Fund</v>
          </cell>
          <cell r="B25" t="str">
            <v>Nifty Midcap 150 TRI</v>
          </cell>
          <cell r="C25" t="str">
            <v>Very High</v>
          </cell>
          <cell r="D25" t="str">
            <v>Very High</v>
          </cell>
        </row>
        <row r="26">
          <cell r="A26" t="str">
            <v>DSP Nifty Midcap 150 Quality 50 ETF</v>
          </cell>
          <cell r="B26" t="str">
            <v>NIFTY Midcap150 Quality 50 TRI</v>
          </cell>
          <cell r="C26" t="str">
            <v>Very High</v>
          </cell>
          <cell r="D26" t="str">
            <v>Very High</v>
          </cell>
        </row>
        <row r="27">
          <cell r="A27" t="str">
            <v>DSP Nifty Midcap 150 Quality 50 Index Fund</v>
          </cell>
          <cell r="B27" t="str">
            <v>NIFTY Midcap150 Quality 50 TRI</v>
          </cell>
          <cell r="C27" t="str">
            <v>Very High</v>
          </cell>
          <cell r="D27" t="str">
            <v>Very High</v>
          </cell>
        </row>
        <row r="28">
          <cell r="A28" t="str">
            <v>DSP Nifty Next 50 ETF</v>
          </cell>
          <cell r="B28" t="str">
            <v>Nifty Next 50 TRI</v>
          </cell>
          <cell r="C28" t="str">
            <v>Very High</v>
          </cell>
          <cell r="D28" t="str">
            <v>Very High</v>
          </cell>
        </row>
        <row r="29">
          <cell r="A29" t="str">
            <v>DSP Nifty Next 50 Index Fund</v>
          </cell>
          <cell r="B29" t="str">
            <v>Nifty Next 50 TRI</v>
          </cell>
          <cell r="C29" t="str">
            <v>Very High</v>
          </cell>
          <cell r="D29" t="str">
            <v>Very High</v>
          </cell>
        </row>
        <row r="30">
          <cell r="A30" t="str">
            <v>DSP NIFTY PRIVATE BANK ETF</v>
          </cell>
          <cell r="B30" t="str">
            <v>Nifty Private Bank TRI</v>
          </cell>
          <cell r="C30" t="str">
            <v>Very High</v>
          </cell>
          <cell r="D30" t="str">
            <v>Very High</v>
          </cell>
        </row>
        <row r="31">
          <cell r="A31" t="str">
            <v>DSP Nifty Private Bank Index Fund</v>
          </cell>
          <cell r="B31" t="str">
            <v>Nifty Private Bank TRI</v>
          </cell>
          <cell r="C31" t="str">
            <v>Very High</v>
          </cell>
          <cell r="D31" t="str">
            <v>Very High</v>
          </cell>
        </row>
        <row r="32">
          <cell r="A32" t="str">
            <v>DSP NIFTY PSU BANK ETF</v>
          </cell>
          <cell r="B32" t="str">
            <v>Nifty PSU Bank TRI</v>
          </cell>
          <cell r="C32" t="str">
            <v>Very High</v>
          </cell>
          <cell r="D32" t="str">
            <v>Very High</v>
          </cell>
        </row>
        <row r="33">
          <cell r="A33" t="str">
            <v>DSP Nifty SDL Plus G-Sec Jun 2028 30:70 Index Fund</v>
          </cell>
          <cell r="B33" t="str">
            <v>Nifty SDL Plus G-Sec Jun 2028 30:70</v>
          </cell>
          <cell r="C33" t="str">
            <v>Low to Moderate</v>
          </cell>
          <cell r="D33" t="str">
            <v>Low to Moderate</v>
          </cell>
        </row>
        <row r="34">
          <cell r="A34" t="str">
            <v>DSP Nifty SDL Plus G-Sec Sep 2027 50:50 Index Fund</v>
          </cell>
          <cell r="B34" t="str">
            <v>Nifty SDL Plus G-Sec Sep 2027 50 50 Index</v>
          </cell>
          <cell r="C34" t="str">
            <v>Low to Moderate</v>
          </cell>
          <cell r="D34" t="str">
            <v>Low to Moderate</v>
          </cell>
        </row>
        <row r="35">
          <cell r="A35" t="str">
            <v>DSP Nifty Smallcap 250 ETF</v>
          </cell>
          <cell r="B35" t="str">
            <v>Nifty Smallcap 250</v>
          </cell>
          <cell r="C35" t="str">
            <v>Very High</v>
          </cell>
          <cell r="D35" t="str">
            <v>Very High</v>
          </cell>
        </row>
        <row r="36">
          <cell r="A36" t="str">
            <v>DSP Nifty Smallcap 250 Index Fund</v>
          </cell>
          <cell r="B36" t="str">
            <v>Nifty Smallcap 250</v>
          </cell>
          <cell r="C36" t="str">
            <v>Very High</v>
          </cell>
          <cell r="D36" t="str">
            <v>Very High</v>
          </cell>
        </row>
        <row r="37">
          <cell r="A37" t="str">
            <v>DSP Nifty Smallcap250 Quality 50 Index Fund</v>
          </cell>
          <cell r="B37" t="str">
            <v>NIFTY Smallcap250 Quality 50 TRI</v>
          </cell>
          <cell r="C37" t="str">
            <v>Very High</v>
          </cell>
          <cell r="D37" t="str">
            <v>Very High</v>
          </cell>
        </row>
        <row r="38">
          <cell r="A38" t="str">
            <v>DSP Nifty Top 10 Equal Weight ETF</v>
          </cell>
          <cell r="B38" t="str">
            <v>Nifty Top 10 Equal Weight TRI</v>
          </cell>
          <cell r="C38" t="str">
            <v>Very High</v>
          </cell>
          <cell r="D38" t="str">
            <v>Very High</v>
          </cell>
        </row>
        <row r="39">
          <cell r="A39" t="str">
            <v>DSP Nifty Top 10 Equal Weight Index Fund</v>
          </cell>
          <cell r="B39" t="str">
            <v>Nifty Top 10 Equal Weight TRI</v>
          </cell>
          <cell r="C39" t="str">
            <v>Very High</v>
          </cell>
          <cell r="D39" t="str">
            <v>Very High</v>
          </cell>
        </row>
        <row r="40">
          <cell r="A40" t="str">
            <v>DSP Nifty500 Flexicap Quality 30 ETF</v>
          </cell>
          <cell r="B40" t="str">
            <v>Nifty500 Flexicap Quality 30 TRI</v>
          </cell>
          <cell r="C40" t="str">
            <v>Very High</v>
          </cell>
          <cell r="D40" t="str">
            <v>Very High</v>
          </cell>
        </row>
        <row r="41">
          <cell r="A41" t="str">
            <v>DSP Nifty500 Flexicap Quality 30 Index Fund</v>
          </cell>
          <cell r="B41" t="str">
            <v>NIFTY500 FLEXICAP QUALITY 30</v>
          </cell>
          <cell r="C41" t="str">
            <v>Very High</v>
          </cell>
          <cell r="D41" t="str">
            <v>Very High</v>
          </cell>
        </row>
        <row r="42">
          <cell r="A42" t="str">
            <v>DSP SILVER ETF</v>
          </cell>
          <cell r="B42" t="str">
            <v>Domestic Price of Physical Silver (LBMA)</v>
          </cell>
          <cell r="C42" t="str">
            <v>Very High</v>
          </cell>
          <cell r="D42" t="str">
            <v>Very High</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tabSelected="1" workbookViewId="0"/>
  </sheetViews>
  <sheetFormatPr defaultRowHeight="12.75" x14ac:dyDescent="0.2"/>
  <cols>
    <col min="1" max="1" width="38.5703125" bestFit="1" customWidth="1"/>
    <col min="2" max="2" width="40.140625" customWidth="1"/>
    <col min="3" max="3" width="17.85546875" bestFit="1" customWidth="1"/>
    <col min="4" max="4" width="19.5703125" customWidth="1"/>
    <col min="5" max="5" width="22.42578125" customWidth="1"/>
    <col min="6" max="6" width="10.7109375" customWidth="1"/>
    <col min="7" max="7" width="13.28515625" customWidth="1"/>
    <col min="8" max="8" width="10.7109375" customWidth="1"/>
    <col min="9" max="9" width="24.5703125" customWidth="1"/>
    <col min="10" max="10" width="23" customWidth="1"/>
    <col min="11" max="11" width="27.5703125" customWidth="1"/>
    <col min="12" max="12" width="24.5703125" customWidth="1"/>
    <col min="13" max="13" width="23" customWidth="1"/>
    <col min="14" max="14" width="27.5703125" customWidth="1"/>
    <col min="15" max="15" width="24.5703125" customWidth="1"/>
    <col min="16" max="16" width="23" customWidth="1"/>
    <col min="17" max="17" width="27.5703125" customWidth="1"/>
    <col min="18" max="18" width="25.5703125" customWidth="1"/>
    <col min="19" max="19" width="24" customWidth="1"/>
    <col min="20" max="20" width="28.7109375" customWidth="1"/>
    <col min="21" max="21" width="27.5703125" customWidth="1"/>
    <col min="22" max="22" width="25.85546875" customWidth="1"/>
    <col min="23" max="23" width="31.28515625" customWidth="1"/>
    <col min="24" max="24" width="15.42578125" customWidth="1"/>
  </cols>
  <sheetData>
    <row r="1" spans="1:23" s="1" customFormat="1" ht="24" customHeight="1" x14ac:dyDescent="0.2">
      <c r="A1" s="2"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24</v>
      </c>
      <c r="B3" s="5" t="s">
        <v>25</v>
      </c>
      <c r="C3" s="5" t="s">
        <v>26</v>
      </c>
      <c r="D3" s="5" t="s">
        <v>26</v>
      </c>
      <c r="E3" s="6">
        <v>46203</v>
      </c>
      <c r="F3" s="7">
        <v>1279.1469999999999</v>
      </c>
      <c r="G3" s="7">
        <v>115.06</v>
      </c>
      <c r="H3" s="8">
        <v>-1.98196660122409</v>
      </c>
      <c r="I3" s="8">
        <v>-0.94270586716025395</v>
      </c>
      <c r="J3" s="9" t="s">
        <v>27</v>
      </c>
      <c r="K3" s="10" t="s">
        <v>28</v>
      </c>
      <c r="L3" s="10" t="s">
        <v>29</v>
      </c>
      <c r="M3" s="10" t="s">
        <v>30</v>
      </c>
      <c r="N3" s="10" t="s">
        <v>31</v>
      </c>
      <c r="O3" s="10" t="s">
        <v>32</v>
      </c>
      <c r="P3" s="10" t="s">
        <v>33</v>
      </c>
      <c r="Q3" s="10" t="s">
        <v>34</v>
      </c>
      <c r="R3" s="10" t="s">
        <v>35</v>
      </c>
      <c r="S3" s="10" t="s">
        <v>36</v>
      </c>
      <c r="T3" s="10" t="s">
        <v>37</v>
      </c>
      <c r="U3" s="10" t="s">
        <v>38</v>
      </c>
      <c r="V3" s="10" t="s">
        <v>39</v>
      </c>
      <c r="W3" s="8">
        <v>12235.927839845999</v>
      </c>
    </row>
    <row r="4" spans="1:23" s="1" customFormat="1" ht="19.7" customHeight="1" x14ac:dyDescent="0.2">
      <c r="A4" s="5" t="s">
        <v>40</v>
      </c>
      <c r="B4" s="5" t="s">
        <v>41</v>
      </c>
      <c r="C4" s="5" t="s">
        <v>26</v>
      </c>
      <c r="D4" s="5" t="s">
        <v>26</v>
      </c>
      <c r="E4" s="6">
        <v>46203</v>
      </c>
      <c r="F4" s="7">
        <v>361.57400000000001</v>
      </c>
      <c r="G4" s="7">
        <v>397.14100000000002</v>
      </c>
      <c r="H4" s="8">
        <v>13.312691557973499</v>
      </c>
      <c r="I4" s="8">
        <v>14.5538457100826</v>
      </c>
      <c r="J4" s="9" t="s">
        <v>42</v>
      </c>
      <c r="K4" s="10" t="s">
        <v>43</v>
      </c>
      <c r="L4" s="10" t="s">
        <v>44</v>
      </c>
      <c r="M4" s="10" t="s">
        <v>45</v>
      </c>
      <c r="N4" s="10" t="s">
        <v>46</v>
      </c>
      <c r="O4" s="10" t="s">
        <v>47</v>
      </c>
      <c r="P4" s="10" t="s">
        <v>48</v>
      </c>
      <c r="Q4" s="10" t="s">
        <v>49</v>
      </c>
      <c r="R4" s="10" t="s">
        <v>50</v>
      </c>
      <c r="S4" s="10" t="s">
        <v>51</v>
      </c>
      <c r="T4" s="10" t="s">
        <v>52</v>
      </c>
      <c r="U4" s="10" t="s">
        <v>53</v>
      </c>
      <c r="V4" s="10" t="s">
        <v>54</v>
      </c>
      <c r="W4" s="8">
        <v>6263.5437416129998</v>
      </c>
    </row>
    <row r="5" spans="1:23" s="1" customFormat="1" ht="19.7" customHeight="1" x14ac:dyDescent="0.2">
      <c r="A5" s="5" t="s">
        <v>55</v>
      </c>
      <c r="B5" s="5" t="s">
        <v>56</v>
      </c>
      <c r="C5" s="5" t="s">
        <v>26</v>
      </c>
      <c r="D5" s="5" t="s">
        <v>26</v>
      </c>
      <c r="E5" s="6">
        <v>46203</v>
      </c>
      <c r="F5" s="7">
        <v>617.48</v>
      </c>
      <c r="G5" s="7">
        <v>696.70500000000004</v>
      </c>
      <c r="H5" s="8">
        <v>-1.63490473012046</v>
      </c>
      <c r="I5" s="8">
        <v>-0.59241756877650398</v>
      </c>
      <c r="J5" s="9" t="s">
        <v>57</v>
      </c>
      <c r="K5" s="10" t="s">
        <v>58</v>
      </c>
      <c r="L5" s="10" t="s">
        <v>59</v>
      </c>
      <c r="M5" s="10" t="s">
        <v>60</v>
      </c>
      <c r="N5" s="10" t="s">
        <v>61</v>
      </c>
      <c r="O5" s="10" t="s">
        <v>62</v>
      </c>
      <c r="P5" s="10" t="s">
        <v>63</v>
      </c>
      <c r="Q5" s="10" t="s">
        <v>64</v>
      </c>
      <c r="R5" s="10" t="s">
        <v>65</v>
      </c>
      <c r="S5" s="10" t="s">
        <v>66</v>
      </c>
      <c r="T5" s="10" t="s">
        <v>67</v>
      </c>
      <c r="U5" s="10" t="s">
        <v>68</v>
      </c>
      <c r="V5" s="10" t="s">
        <v>54</v>
      </c>
      <c r="W5" s="8">
        <v>17905.875839222001</v>
      </c>
    </row>
    <row r="6" spans="1:23" s="1" customFormat="1" ht="19.7" customHeight="1" x14ac:dyDescent="0.2">
      <c r="A6" s="5" t="s">
        <v>69</v>
      </c>
      <c r="B6" s="5" t="s">
        <v>70</v>
      </c>
      <c r="C6" s="5" t="s">
        <v>26</v>
      </c>
      <c r="D6" s="5" t="s">
        <v>26</v>
      </c>
      <c r="E6" s="6">
        <v>46203</v>
      </c>
      <c r="F6" s="7">
        <v>152.64099999999999</v>
      </c>
      <c r="G6" s="7">
        <v>171.24299999999999</v>
      </c>
      <c r="H6" s="8">
        <v>2.5944172979076598</v>
      </c>
      <c r="I6" s="8">
        <v>3.5708453540906899</v>
      </c>
      <c r="J6" s="9" t="s">
        <v>71</v>
      </c>
      <c r="K6" s="10" t="s">
        <v>72</v>
      </c>
      <c r="L6" s="10" t="s">
        <v>73</v>
      </c>
      <c r="M6" s="10" t="s">
        <v>74</v>
      </c>
      <c r="N6" s="10" t="s">
        <v>75</v>
      </c>
      <c r="O6" s="10" t="s">
        <v>76</v>
      </c>
      <c r="P6" s="10" t="s">
        <v>77</v>
      </c>
      <c r="Q6" s="10" t="s">
        <v>78</v>
      </c>
      <c r="R6" s="10" t="s">
        <v>79</v>
      </c>
      <c r="S6" s="10" t="s">
        <v>80</v>
      </c>
      <c r="T6" s="10" t="s">
        <v>81</v>
      </c>
      <c r="U6" s="10" t="s">
        <v>82</v>
      </c>
      <c r="V6" s="10" t="s">
        <v>83</v>
      </c>
      <c r="W6" s="8">
        <v>20170.281370379998</v>
      </c>
    </row>
    <row r="7" spans="1:23" s="1" customFormat="1" ht="19.7" customHeight="1" x14ac:dyDescent="0.2">
      <c r="A7" s="5" t="s">
        <v>84</v>
      </c>
      <c r="B7" s="5" t="s">
        <v>85</v>
      </c>
      <c r="C7" s="5" t="s">
        <v>26</v>
      </c>
      <c r="D7" s="5" t="s">
        <v>26</v>
      </c>
      <c r="E7" s="6">
        <v>46203</v>
      </c>
      <c r="F7" s="7">
        <v>454.64499999999998</v>
      </c>
      <c r="G7" s="7">
        <v>501.42599999999999</v>
      </c>
      <c r="H7" s="8">
        <v>-5.28919766267044</v>
      </c>
      <c r="I7" s="8">
        <v>-4.3713418785651497</v>
      </c>
      <c r="J7" s="9" t="s">
        <v>86</v>
      </c>
      <c r="K7" s="10" t="s">
        <v>87</v>
      </c>
      <c r="L7" s="10" t="s">
        <v>88</v>
      </c>
      <c r="M7" s="10" t="s">
        <v>89</v>
      </c>
      <c r="N7" s="10" t="s">
        <v>90</v>
      </c>
      <c r="O7" s="10" t="s">
        <v>91</v>
      </c>
      <c r="P7" s="10" t="s">
        <v>92</v>
      </c>
      <c r="Q7" s="10" t="s">
        <v>93</v>
      </c>
      <c r="R7" s="10" t="s">
        <v>94</v>
      </c>
      <c r="S7" s="10" t="s">
        <v>28</v>
      </c>
      <c r="T7" s="10" t="s">
        <v>95</v>
      </c>
      <c r="U7" s="10" t="s">
        <v>96</v>
      </c>
      <c r="V7" s="10" t="s">
        <v>97</v>
      </c>
      <c r="W7" s="8">
        <v>7190.4452197359997</v>
      </c>
    </row>
    <row r="8" spans="1:23" s="1" customFormat="1" ht="19.7" customHeight="1" x14ac:dyDescent="0.2">
      <c r="A8" s="5" t="s">
        <v>98</v>
      </c>
      <c r="B8" s="5" t="s">
        <v>25</v>
      </c>
      <c r="C8" s="5" t="s">
        <v>26</v>
      </c>
      <c r="D8" s="5" t="s">
        <v>26</v>
      </c>
      <c r="E8" s="6">
        <v>46203</v>
      </c>
      <c r="F8" s="7">
        <v>138.066</v>
      </c>
      <c r="G8" s="7">
        <v>154.69200000000001</v>
      </c>
      <c r="H8" s="8">
        <v>-2.7827458491177199</v>
      </c>
      <c r="I8" s="8">
        <v>-1.8613680484184101</v>
      </c>
      <c r="J8" s="9" t="s">
        <v>27</v>
      </c>
      <c r="K8" s="10" t="s">
        <v>99</v>
      </c>
      <c r="L8" s="10" t="s">
        <v>100</v>
      </c>
      <c r="M8" s="10" t="s">
        <v>30</v>
      </c>
      <c r="N8" s="10" t="s">
        <v>101</v>
      </c>
      <c r="O8" s="10" t="s">
        <v>102</v>
      </c>
      <c r="P8" s="10" t="s">
        <v>33</v>
      </c>
      <c r="Q8" s="10" t="s">
        <v>103</v>
      </c>
      <c r="R8" s="10" t="s">
        <v>104</v>
      </c>
      <c r="S8" s="10" t="s">
        <v>36</v>
      </c>
      <c r="T8" s="10" t="s">
        <v>105</v>
      </c>
      <c r="U8" s="10" t="s">
        <v>97</v>
      </c>
      <c r="V8" s="10" t="s">
        <v>106</v>
      </c>
      <c r="W8" s="8">
        <v>16562.431272977999</v>
      </c>
    </row>
    <row r="9" spans="1:23" s="1" customFormat="1" ht="19.7" customHeight="1" x14ac:dyDescent="0.2">
      <c r="A9" s="5" t="s">
        <v>107</v>
      </c>
      <c r="B9" s="5" t="s">
        <v>108</v>
      </c>
      <c r="C9" s="5" t="s">
        <v>26</v>
      </c>
      <c r="D9" s="5" t="s">
        <v>26</v>
      </c>
      <c r="E9" s="6">
        <v>46203</v>
      </c>
      <c r="F9" s="7">
        <v>217.965</v>
      </c>
      <c r="G9" s="7">
        <v>241.55600000000001</v>
      </c>
      <c r="H9" s="8">
        <v>7.8554109555148699</v>
      </c>
      <c r="I9" s="8">
        <v>8.8379344059907901</v>
      </c>
      <c r="J9" s="9" t="s">
        <v>109</v>
      </c>
      <c r="K9" s="10" t="s">
        <v>110</v>
      </c>
      <c r="L9" s="10" t="s">
        <v>111</v>
      </c>
      <c r="M9" s="10" t="s">
        <v>112</v>
      </c>
      <c r="N9" s="10" t="s">
        <v>113</v>
      </c>
      <c r="O9" s="10" t="s">
        <v>114</v>
      </c>
      <c r="P9" s="10" t="s">
        <v>115</v>
      </c>
      <c r="Q9" s="10" t="s">
        <v>116</v>
      </c>
      <c r="R9" s="10" t="s">
        <v>117</v>
      </c>
      <c r="S9" s="10" t="s">
        <v>118</v>
      </c>
      <c r="T9" s="10" t="s">
        <v>119</v>
      </c>
      <c r="U9" s="10" t="s">
        <v>120</v>
      </c>
      <c r="V9" s="10" t="s">
        <v>121</v>
      </c>
      <c r="W9" s="8">
        <v>19634.901678075999</v>
      </c>
    </row>
    <row r="10" spans="1:23" s="1" customFormat="1" ht="19.7" customHeight="1" x14ac:dyDescent="0.2">
      <c r="A10" s="5" t="s">
        <v>122</v>
      </c>
      <c r="B10" s="5" t="s">
        <v>123</v>
      </c>
      <c r="C10" s="5" t="s">
        <v>26</v>
      </c>
      <c r="D10" s="5" t="s">
        <v>26</v>
      </c>
      <c r="E10" s="6">
        <v>46203</v>
      </c>
      <c r="F10" s="7">
        <v>14.68</v>
      </c>
      <c r="G10" s="7">
        <v>15.249000000000001</v>
      </c>
      <c r="H10" s="8">
        <v>8.1240332915960796</v>
      </c>
      <c r="I10" s="8">
        <v>9.71292898769698</v>
      </c>
      <c r="J10" s="9" t="s">
        <v>124</v>
      </c>
      <c r="K10" s="10" t="s">
        <v>54</v>
      </c>
      <c r="L10" s="10" t="s">
        <v>54</v>
      </c>
      <c r="M10" s="10" t="s">
        <v>54</v>
      </c>
      <c r="N10" s="10" t="s">
        <v>54</v>
      </c>
      <c r="O10" s="10" t="s">
        <v>54</v>
      </c>
      <c r="P10" s="10" t="s">
        <v>54</v>
      </c>
      <c r="Q10" s="10" t="s">
        <v>54</v>
      </c>
      <c r="R10" s="10" t="s">
        <v>54</v>
      </c>
      <c r="S10" s="10" t="s">
        <v>54</v>
      </c>
      <c r="T10" s="10" t="s">
        <v>125</v>
      </c>
      <c r="U10" s="10" t="s">
        <v>126</v>
      </c>
      <c r="V10" s="10" t="s">
        <v>127</v>
      </c>
      <c r="W10" s="8">
        <v>2012.4531540119999</v>
      </c>
    </row>
    <row r="11" spans="1:23" s="1" customFormat="1" ht="19.7" customHeight="1" x14ac:dyDescent="0.2">
      <c r="A11" s="5" t="s">
        <v>128</v>
      </c>
      <c r="B11" s="5" t="s">
        <v>129</v>
      </c>
      <c r="C11" s="5" t="s">
        <v>26</v>
      </c>
      <c r="D11" s="5" t="s">
        <v>26</v>
      </c>
      <c r="E11" s="6">
        <v>46203</v>
      </c>
      <c r="F11" s="7">
        <v>12.167</v>
      </c>
      <c r="G11" s="7">
        <v>12.61</v>
      </c>
      <c r="H11" s="8">
        <v>-0.75856443719413102</v>
      </c>
      <c r="I11" s="8">
        <v>0.67060514130607995</v>
      </c>
      <c r="J11" s="9" t="s">
        <v>130</v>
      </c>
      <c r="K11" s="10" t="s">
        <v>54</v>
      </c>
      <c r="L11" s="10" t="s">
        <v>54</v>
      </c>
      <c r="M11" s="10" t="s">
        <v>54</v>
      </c>
      <c r="N11" s="10" t="s">
        <v>54</v>
      </c>
      <c r="O11" s="10" t="s">
        <v>54</v>
      </c>
      <c r="P11" s="10" t="s">
        <v>54</v>
      </c>
      <c r="Q11" s="10" t="s">
        <v>54</v>
      </c>
      <c r="R11" s="10" t="s">
        <v>54</v>
      </c>
      <c r="S11" s="10" t="s">
        <v>54</v>
      </c>
      <c r="T11" s="10" t="s">
        <v>131</v>
      </c>
      <c r="U11" s="10" t="s">
        <v>132</v>
      </c>
      <c r="V11" s="10" t="s">
        <v>133</v>
      </c>
      <c r="W11" s="8">
        <v>2925.1540879220001</v>
      </c>
    </row>
    <row r="12" spans="1:23" s="1" customFormat="1" ht="19.7" customHeight="1" x14ac:dyDescent="0.2">
      <c r="A12" s="5" t="s">
        <v>134</v>
      </c>
      <c r="B12" s="5" t="s">
        <v>25</v>
      </c>
      <c r="C12" s="5" t="s">
        <v>26</v>
      </c>
      <c r="D12" s="5" t="s">
        <v>26</v>
      </c>
      <c r="E12" s="6">
        <v>46203</v>
      </c>
      <c r="F12" s="7">
        <v>10.332000000000001</v>
      </c>
      <c r="G12" s="7">
        <v>10.574999999999999</v>
      </c>
      <c r="H12" s="8">
        <v>1.6228976099144301</v>
      </c>
      <c r="I12" s="8">
        <v>3.1506047600468001</v>
      </c>
      <c r="J12" s="9" t="s">
        <v>27</v>
      </c>
      <c r="K12" s="10" t="s">
        <v>54</v>
      </c>
      <c r="L12" s="10" t="s">
        <v>54</v>
      </c>
      <c r="M12" s="10" t="s">
        <v>54</v>
      </c>
      <c r="N12" s="10" t="s">
        <v>54</v>
      </c>
      <c r="O12" s="10" t="s">
        <v>54</v>
      </c>
      <c r="P12" s="10" t="s">
        <v>54</v>
      </c>
      <c r="Q12" s="10" t="s">
        <v>54</v>
      </c>
      <c r="R12" s="10" t="s">
        <v>54</v>
      </c>
      <c r="S12" s="10" t="s">
        <v>54</v>
      </c>
      <c r="T12" s="10" t="s">
        <v>135</v>
      </c>
      <c r="U12" s="10" t="s">
        <v>136</v>
      </c>
      <c r="V12" s="10" t="s">
        <v>137</v>
      </c>
      <c r="W12" s="8">
        <v>1268.289983273</v>
      </c>
    </row>
    <row r="13" spans="1:23" s="1" customFormat="1" ht="19.7" customHeight="1" x14ac:dyDescent="0.2">
      <c r="A13" s="5" t="s">
        <v>138</v>
      </c>
      <c r="B13" s="5" t="s">
        <v>802</v>
      </c>
      <c r="C13" s="5" t="s">
        <v>26</v>
      </c>
      <c r="D13" s="5" t="s">
        <v>26</v>
      </c>
      <c r="E13" s="6">
        <v>46203</v>
      </c>
      <c r="F13" s="7">
        <v>105.02500000000001</v>
      </c>
      <c r="G13" s="7">
        <v>118.119</v>
      </c>
      <c r="H13" s="8">
        <v>16.938716429875701</v>
      </c>
      <c r="I13" s="8">
        <v>18.297629420424801</v>
      </c>
      <c r="J13" s="9" t="s">
        <v>139</v>
      </c>
      <c r="K13" s="10" t="s">
        <v>140</v>
      </c>
      <c r="L13" s="10" t="s">
        <v>141</v>
      </c>
      <c r="M13" s="10" t="s">
        <v>142</v>
      </c>
      <c r="N13" s="10" t="s">
        <v>99</v>
      </c>
      <c r="O13" s="10" t="s">
        <v>143</v>
      </c>
      <c r="P13" s="10" t="s">
        <v>144</v>
      </c>
      <c r="Q13" s="10" t="s">
        <v>145</v>
      </c>
      <c r="R13" s="10" t="s">
        <v>146</v>
      </c>
      <c r="S13" s="10" t="s">
        <v>147</v>
      </c>
      <c r="T13" s="10" t="s">
        <v>148</v>
      </c>
      <c r="U13" s="10" t="s">
        <v>149</v>
      </c>
      <c r="V13" s="10" t="s">
        <v>150</v>
      </c>
      <c r="W13" s="8">
        <v>2400.802482482</v>
      </c>
    </row>
    <row r="14" spans="1:23" s="1" customFormat="1" ht="19.7" customHeight="1" x14ac:dyDescent="0.2">
      <c r="A14" s="5" t="s">
        <v>151</v>
      </c>
      <c r="B14" s="5" t="s">
        <v>25</v>
      </c>
      <c r="C14" s="5" t="s">
        <v>26</v>
      </c>
      <c r="D14" s="5" t="s">
        <v>26</v>
      </c>
      <c r="E14" s="6">
        <v>46203</v>
      </c>
      <c r="F14" s="7">
        <v>54.695999999999998</v>
      </c>
      <c r="G14" s="7">
        <v>61.701999999999998</v>
      </c>
      <c r="H14" s="8">
        <v>-0.821411086329771</v>
      </c>
      <c r="I14" s="8">
        <v>0.25021121726132001</v>
      </c>
      <c r="J14" s="9" t="s">
        <v>27</v>
      </c>
      <c r="K14" s="10" t="s">
        <v>152</v>
      </c>
      <c r="L14" s="10" t="s">
        <v>125</v>
      </c>
      <c r="M14" s="10" t="s">
        <v>30</v>
      </c>
      <c r="N14" s="10" t="s">
        <v>153</v>
      </c>
      <c r="O14" s="10" t="s">
        <v>154</v>
      </c>
      <c r="P14" s="10" t="s">
        <v>33</v>
      </c>
      <c r="Q14" s="10" t="s">
        <v>155</v>
      </c>
      <c r="R14" s="10" t="s">
        <v>156</v>
      </c>
      <c r="S14" s="10" t="s">
        <v>36</v>
      </c>
      <c r="T14" s="10" t="s">
        <v>157</v>
      </c>
      <c r="U14" s="10" t="s">
        <v>158</v>
      </c>
      <c r="V14" s="10" t="s">
        <v>159</v>
      </c>
      <c r="W14" s="8">
        <v>2600.9227385580002</v>
      </c>
    </row>
    <row r="15" spans="1:23" s="1" customFormat="1" ht="19.7" customHeight="1" x14ac:dyDescent="0.2">
      <c r="A15" s="5" t="s">
        <v>160</v>
      </c>
      <c r="B15" s="5" t="s">
        <v>161</v>
      </c>
      <c r="C15" s="5" t="s">
        <v>26</v>
      </c>
      <c r="D15" s="5" t="s">
        <v>26</v>
      </c>
      <c r="E15" s="6">
        <v>46203</v>
      </c>
      <c r="F15" s="7">
        <v>43.091000000000001</v>
      </c>
      <c r="G15" s="7">
        <v>48.161000000000001</v>
      </c>
      <c r="H15" s="8">
        <v>10.4670836751436</v>
      </c>
      <c r="I15" s="8">
        <v>11.939847526961699</v>
      </c>
      <c r="J15" s="9" t="s">
        <v>162</v>
      </c>
      <c r="K15" s="10" t="s">
        <v>163</v>
      </c>
      <c r="L15" s="10" t="s">
        <v>164</v>
      </c>
      <c r="M15" s="10" t="s">
        <v>165</v>
      </c>
      <c r="N15" s="10" t="s">
        <v>38</v>
      </c>
      <c r="O15" s="10" t="s">
        <v>166</v>
      </c>
      <c r="P15" s="10" t="s">
        <v>167</v>
      </c>
      <c r="Q15" s="10" t="s">
        <v>54</v>
      </c>
      <c r="R15" s="10" t="s">
        <v>54</v>
      </c>
      <c r="S15" s="10" t="s">
        <v>54</v>
      </c>
      <c r="T15" s="10" t="s">
        <v>168</v>
      </c>
      <c r="U15" s="10" t="s">
        <v>169</v>
      </c>
      <c r="V15" s="10" t="s">
        <v>170</v>
      </c>
      <c r="W15" s="8">
        <v>3514.0238924390001</v>
      </c>
    </row>
    <row r="16" spans="1:23" s="1" customFormat="1" ht="19.7" customHeight="1" x14ac:dyDescent="0.2">
      <c r="A16" s="5" t="s">
        <v>171</v>
      </c>
      <c r="B16" s="5" t="s">
        <v>172</v>
      </c>
      <c r="C16" s="5" t="s">
        <v>26</v>
      </c>
      <c r="D16" s="5" t="s">
        <v>26</v>
      </c>
      <c r="E16" s="6">
        <v>46203</v>
      </c>
      <c r="F16" s="7">
        <v>20.846</v>
      </c>
      <c r="G16" s="7">
        <v>21.954000000000001</v>
      </c>
      <c r="H16" s="8">
        <v>-4.3629857319814702</v>
      </c>
      <c r="I16" s="8">
        <v>-3.67672867672868</v>
      </c>
      <c r="J16" s="9" t="s">
        <v>173</v>
      </c>
      <c r="K16" s="10" t="s">
        <v>174</v>
      </c>
      <c r="L16" s="10" t="s">
        <v>175</v>
      </c>
      <c r="M16" s="10" t="s">
        <v>176</v>
      </c>
      <c r="N16" s="10" t="s">
        <v>177</v>
      </c>
      <c r="O16" s="10" t="s">
        <v>178</v>
      </c>
      <c r="P16" s="10" t="s">
        <v>179</v>
      </c>
      <c r="Q16" s="10" t="s">
        <v>54</v>
      </c>
      <c r="R16" s="10" t="s">
        <v>54</v>
      </c>
      <c r="S16" s="10" t="s">
        <v>54</v>
      </c>
      <c r="T16" s="10" t="s">
        <v>180</v>
      </c>
      <c r="U16" s="10" t="s">
        <v>176</v>
      </c>
      <c r="V16" s="10" t="s">
        <v>181</v>
      </c>
      <c r="W16" s="8">
        <v>764.66781299399997</v>
      </c>
    </row>
    <row r="17" spans="1:23" s="1" customFormat="1" ht="19.7" customHeight="1" x14ac:dyDescent="0.2">
      <c r="A17" s="5" t="s">
        <v>182</v>
      </c>
      <c r="B17" s="5" t="s">
        <v>25</v>
      </c>
      <c r="C17" s="5" t="s">
        <v>26</v>
      </c>
      <c r="D17" s="5" t="s">
        <v>26</v>
      </c>
      <c r="E17" s="6">
        <v>46203</v>
      </c>
      <c r="F17" s="7">
        <v>23.44</v>
      </c>
      <c r="G17" s="7">
        <v>24.471</v>
      </c>
      <c r="H17" s="8">
        <v>8.8561742441833502</v>
      </c>
      <c r="I17" s="8">
        <v>9.7551130247578008</v>
      </c>
      <c r="J17" s="9" t="s">
        <v>27</v>
      </c>
      <c r="K17" s="10" t="s">
        <v>183</v>
      </c>
      <c r="L17" s="10" t="s">
        <v>170</v>
      </c>
      <c r="M17" s="10" t="s">
        <v>30</v>
      </c>
      <c r="N17" s="10" t="s">
        <v>184</v>
      </c>
      <c r="O17" s="10" t="s">
        <v>62</v>
      </c>
      <c r="P17" s="10" t="s">
        <v>33</v>
      </c>
      <c r="Q17" s="10" t="s">
        <v>54</v>
      </c>
      <c r="R17" s="10" t="s">
        <v>54</v>
      </c>
      <c r="S17" s="10" t="s">
        <v>54</v>
      </c>
      <c r="T17" s="10" t="s">
        <v>185</v>
      </c>
      <c r="U17" s="10" t="s">
        <v>186</v>
      </c>
      <c r="V17" s="10" t="s">
        <v>187</v>
      </c>
      <c r="W17" s="8">
        <v>1975.2669053550001</v>
      </c>
    </row>
    <row r="18" spans="1:23" s="1" customFormat="1" ht="14.45" customHeight="1" x14ac:dyDescent="0.2"/>
    <row r="19" spans="1:23" s="1" customFormat="1" ht="18.2" customHeight="1" x14ac:dyDescent="0.2">
      <c r="A19" s="11" t="s">
        <v>188</v>
      </c>
    </row>
    <row r="20" spans="1:23" s="1" customFormat="1" ht="6.95" customHeight="1" x14ac:dyDescent="0.2"/>
    <row r="21" spans="1:23" s="1" customFormat="1" ht="114.2" customHeight="1" x14ac:dyDescent="0.2">
      <c r="A21" s="18" t="s">
        <v>189</v>
      </c>
      <c r="B21" s="18"/>
      <c r="C21" s="18"/>
      <c r="D21" s="18"/>
      <c r="E21" s="18"/>
      <c r="F21" s="18"/>
      <c r="G21" s="18"/>
      <c r="H21" s="18"/>
      <c r="I21" s="18"/>
      <c r="J21" s="18"/>
      <c r="K21" s="18"/>
      <c r="L21" s="18"/>
      <c r="M21" s="18"/>
      <c r="N21" s="18"/>
      <c r="O21" s="18"/>
      <c r="P21" s="18"/>
      <c r="Q21" s="18"/>
    </row>
  </sheetData>
  <mergeCells count="1">
    <mergeCell ref="A21:Q21"/>
  </mergeCell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1"/>
  <sheetViews>
    <sheetView zoomScaleNormal="100" workbookViewId="0"/>
  </sheetViews>
  <sheetFormatPr defaultRowHeight="12.75" x14ac:dyDescent="0.2"/>
  <cols>
    <col min="1" max="1" width="28.42578125" bestFit="1" customWidth="1"/>
    <col min="2" max="2" width="30.7109375" customWidth="1"/>
    <col min="3" max="3" width="17.85546875" bestFit="1" customWidth="1"/>
    <col min="4" max="4" width="19.5703125" customWidth="1"/>
    <col min="5" max="5" width="22.42578125" customWidth="1"/>
    <col min="6" max="6" width="10.7109375" customWidth="1"/>
    <col min="7" max="7" width="13.28515625" customWidth="1"/>
    <col min="8" max="8" width="10.7109375" customWidth="1"/>
    <col min="9" max="9" width="24.5703125" customWidth="1"/>
    <col min="10" max="10" width="23.140625" customWidth="1"/>
    <col min="11" max="11" width="27.5703125" customWidth="1"/>
    <col min="12" max="12" width="24.5703125" customWidth="1"/>
    <col min="13" max="13" width="23" customWidth="1"/>
    <col min="14" max="14" width="27.7109375" customWidth="1"/>
    <col min="15" max="15" width="24.5703125" customWidth="1"/>
    <col min="16" max="16" width="23.140625" customWidth="1"/>
    <col min="17" max="17" width="27.5703125" customWidth="1"/>
    <col min="18" max="18" width="25.5703125" customWidth="1"/>
    <col min="19" max="19" width="24" customWidth="1"/>
    <col min="20" max="20" width="28.85546875" customWidth="1"/>
    <col min="21" max="21" width="27.7109375" customWidth="1"/>
    <col min="22" max="22" width="25.85546875" customWidth="1"/>
    <col min="23" max="23" width="31.140625" customWidth="1"/>
    <col min="24" max="24" width="24.5703125" customWidth="1"/>
    <col min="25" max="25" width="23" customWidth="1"/>
    <col min="26" max="26" width="27.5703125" customWidth="1"/>
    <col min="27" max="27" width="24.5703125" customWidth="1"/>
    <col min="28" max="28" width="23" customWidth="1"/>
    <col min="29" max="29" width="27.5703125" customWidth="1"/>
    <col min="30" max="30" width="24.5703125" customWidth="1"/>
    <col min="31" max="31" width="23" customWidth="1"/>
    <col min="32" max="32" width="27.5703125" customWidth="1"/>
    <col min="33" max="33" width="25.5703125" customWidth="1"/>
    <col min="34" max="34" width="24" customWidth="1"/>
    <col min="35" max="35" width="28.7109375" customWidth="1"/>
    <col min="36" max="36" width="27.5703125" customWidth="1"/>
    <col min="37" max="37" width="25.85546875" customWidth="1"/>
    <col min="38" max="38" width="31.28515625" customWidth="1"/>
    <col min="39" max="39" width="15.42578125" customWidth="1"/>
  </cols>
  <sheetData>
    <row r="1" spans="1:38" s="1" customFormat="1" ht="24" customHeight="1" x14ac:dyDescent="0.2">
      <c r="A1" s="17" t="s">
        <v>0</v>
      </c>
      <c r="B1" s="3"/>
      <c r="C1" s="3"/>
      <c r="D1" s="3"/>
      <c r="E1" s="3"/>
      <c r="F1" s="3"/>
      <c r="G1" s="3"/>
      <c r="H1" s="3"/>
      <c r="I1" s="3"/>
      <c r="J1" s="3"/>
      <c r="K1" s="3"/>
      <c r="L1" s="3"/>
      <c r="M1" s="3"/>
      <c r="N1" s="13"/>
      <c r="O1" s="13"/>
      <c r="P1" s="13"/>
      <c r="Q1" s="13"/>
      <c r="R1" s="13"/>
      <c r="S1" s="13"/>
      <c r="T1" s="13"/>
      <c r="U1" s="13"/>
      <c r="V1" s="13"/>
      <c r="W1" s="3"/>
      <c r="X1" s="3"/>
      <c r="Y1" s="3"/>
      <c r="Z1" s="3"/>
      <c r="AA1" s="3"/>
      <c r="AB1" s="3"/>
      <c r="AC1" s="3"/>
      <c r="AD1" s="3"/>
      <c r="AE1" s="3"/>
      <c r="AF1" s="3"/>
      <c r="AG1" s="3"/>
      <c r="AH1" s="3"/>
      <c r="AI1" s="3"/>
      <c r="AJ1" s="3"/>
      <c r="AK1" s="3"/>
      <c r="AL1" s="3"/>
    </row>
    <row r="2" spans="1:38" s="1" customFormat="1" ht="24" customHeight="1" x14ac:dyDescent="0.2">
      <c r="A2" s="4" t="s">
        <v>1</v>
      </c>
      <c r="B2" s="4" t="s">
        <v>2</v>
      </c>
      <c r="C2" s="4" t="s">
        <v>3</v>
      </c>
      <c r="D2" s="4" t="s">
        <v>4</v>
      </c>
      <c r="E2" s="4" t="s">
        <v>5</v>
      </c>
      <c r="F2" s="4" t="s">
        <v>6</v>
      </c>
      <c r="G2" s="4" t="s">
        <v>7</v>
      </c>
      <c r="H2" s="4" t="s">
        <v>190</v>
      </c>
      <c r="I2" s="4" t="s">
        <v>191</v>
      </c>
      <c r="J2" s="4" t="s">
        <v>192</v>
      </c>
      <c r="K2" s="4" t="s">
        <v>193</v>
      </c>
      <c r="L2" s="4" t="s">
        <v>194</v>
      </c>
      <c r="M2" s="4" t="s">
        <v>195</v>
      </c>
      <c r="N2" s="4" t="s">
        <v>196</v>
      </c>
      <c r="O2" s="4" t="s">
        <v>197</v>
      </c>
      <c r="P2" s="4" t="s">
        <v>198</v>
      </c>
      <c r="Q2" s="4" t="s">
        <v>199</v>
      </c>
      <c r="R2" s="4" t="s">
        <v>200</v>
      </c>
      <c r="S2" s="4" t="s">
        <v>201</v>
      </c>
      <c r="T2" s="4" t="s">
        <v>202</v>
      </c>
      <c r="U2" s="4" t="s">
        <v>203</v>
      </c>
      <c r="V2" s="4" t="s">
        <v>204</v>
      </c>
      <c r="W2" s="4" t="s">
        <v>8</v>
      </c>
      <c r="X2" s="4" t="s">
        <v>9</v>
      </c>
      <c r="Y2" s="4" t="s">
        <v>10</v>
      </c>
      <c r="Z2" s="4" t="s">
        <v>11</v>
      </c>
      <c r="AA2" s="4" t="s">
        <v>12</v>
      </c>
      <c r="AB2" s="4" t="s">
        <v>13</v>
      </c>
      <c r="AC2" s="4" t="s">
        <v>14</v>
      </c>
      <c r="AD2" s="4" t="s">
        <v>15</v>
      </c>
      <c r="AE2" s="4" t="s">
        <v>16</v>
      </c>
      <c r="AF2" s="4" t="s">
        <v>17</v>
      </c>
      <c r="AG2" s="4" t="s">
        <v>18</v>
      </c>
      <c r="AH2" s="4" t="s">
        <v>19</v>
      </c>
      <c r="AI2" s="4" t="s">
        <v>20</v>
      </c>
      <c r="AJ2" s="4" t="s">
        <v>21</v>
      </c>
      <c r="AK2" s="4" t="s">
        <v>22</v>
      </c>
      <c r="AL2" s="4" t="s">
        <v>23</v>
      </c>
    </row>
    <row r="3" spans="1:38" s="1" customFormat="1" ht="19.7" customHeight="1" x14ac:dyDescent="0.2">
      <c r="A3" s="5" t="s">
        <v>205</v>
      </c>
      <c r="B3" s="5" t="s">
        <v>206</v>
      </c>
      <c r="C3" s="5" t="s">
        <v>207</v>
      </c>
      <c r="D3" s="5" t="s">
        <v>207</v>
      </c>
      <c r="E3" s="6">
        <v>46203</v>
      </c>
      <c r="F3" s="7">
        <v>3963.6232</v>
      </c>
      <c r="G3" s="7">
        <v>4012.7860000000001</v>
      </c>
      <c r="H3" s="8">
        <v>8.9284073820474301</v>
      </c>
      <c r="I3" s="8">
        <v>8.9284073820474301</v>
      </c>
      <c r="J3" s="8">
        <v>7.3039503128915699</v>
      </c>
      <c r="K3" s="8">
        <v>7.6895218666957499</v>
      </c>
      <c r="L3" s="8">
        <v>7.77985877923442</v>
      </c>
      <c r="M3" s="8">
        <v>6.8150669041481704</v>
      </c>
      <c r="N3" s="8">
        <v>7.9162122482503801</v>
      </c>
      <c r="O3" s="8">
        <v>8.0068172223801302</v>
      </c>
      <c r="P3" s="8">
        <v>7.1456004548953702</v>
      </c>
      <c r="Q3" s="8">
        <v>7.23463075020506</v>
      </c>
      <c r="R3" s="8">
        <v>7.23463075020506</v>
      </c>
      <c r="S3" s="8">
        <v>6.7221555562426101</v>
      </c>
      <c r="T3" s="8">
        <v>6.6679019941654296</v>
      </c>
      <c r="U3" s="8">
        <v>6.6679019941654296</v>
      </c>
      <c r="V3" s="8">
        <v>6.3232370324087404</v>
      </c>
      <c r="W3" s="8">
        <v>6.3208068595778801</v>
      </c>
      <c r="X3" s="8">
        <v>6.4252280864922202</v>
      </c>
      <c r="Y3" s="8">
        <v>6.1220665344482903</v>
      </c>
      <c r="Z3" s="8">
        <v>6.9220700075569104</v>
      </c>
      <c r="AA3" s="8">
        <v>7.0268892272871097</v>
      </c>
      <c r="AB3" s="8">
        <v>6.8284238255885299</v>
      </c>
      <c r="AC3" s="8">
        <v>6.1329426077701097</v>
      </c>
      <c r="AD3" s="8">
        <v>6.2339459543074396</v>
      </c>
      <c r="AE3" s="8">
        <v>6.1486307932881097</v>
      </c>
      <c r="AF3" s="8">
        <v>6.0399195377703698</v>
      </c>
      <c r="AG3" s="8">
        <v>6.14472202286096</v>
      </c>
      <c r="AH3" s="8">
        <v>6.03120678623557</v>
      </c>
      <c r="AI3" s="8">
        <v>6.9089486195835299</v>
      </c>
      <c r="AJ3" s="8">
        <v>6.8329798121996799</v>
      </c>
      <c r="AK3" s="8">
        <v>6.7785849645083802</v>
      </c>
      <c r="AL3" s="8">
        <v>19370.738951873998</v>
      </c>
    </row>
    <row r="4" spans="1:38" s="1" customFormat="1" ht="19.7" customHeight="1" x14ac:dyDescent="0.2">
      <c r="A4" s="5" t="s">
        <v>208</v>
      </c>
      <c r="B4" s="5" t="s">
        <v>209</v>
      </c>
      <c r="C4" s="5" t="s">
        <v>371</v>
      </c>
      <c r="D4" s="5" t="s">
        <v>371</v>
      </c>
      <c r="E4" s="6">
        <v>46203</v>
      </c>
      <c r="F4" s="7">
        <v>1452.5477000000001</v>
      </c>
      <c r="G4" s="7">
        <v>1461.2285999999999</v>
      </c>
      <c r="H4" s="8">
        <v>5.20602499447714</v>
      </c>
      <c r="I4" s="8">
        <v>5.20602499447714</v>
      </c>
      <c r="J4" s="8">
        <v>5.2960562572297496</v>
      </c>
      <c r="K4" s="8">
        <v>5.1565021780400597</v>
      </c>
      <c r="L4" s="8">
        <v>5.22664694780965</v>
      </c>
      <c r="M4" s="8">
        <v>5.2542059283436702</v>
      </c>
      <c r="N4" s="8">
        <v>5.1202284105240796</v>
      </c>
      <c r="O4" s="8">
        <v>5.1904927752764101</v>
      </c>
      <c r="P4" s="8">
        <v>5.2257914559079799</v>
      </c>
      <c r="Q4" s="8">
        <v>5.0776072728244799</v>
      </c>
      <c r="R4" s="8">
        <v>5.0776072728244799</v>
      </c>
      <c r="S4" s="8">
        <v>5.1596346737703396</v>
      </c>
      <c r="T4" s="8">
        <v>5.0903846325622801</v>
      </c>
      <c r="U4" s="8">
        <v>5.0903846325622801</v>
      </c>
      <c r="V4" s="8">
        <v>5.1315220984609704</v>
      </c>
      <c r="W4" s="8">
        <v>5.27042159183799</v>
      </c>
      <c r="X4" s="8">
        <v>5.3483044388171299</v>
      </c>
      <c r="Y4" s="8">
        <v>5.3309568923091799</v>
      </c>
      <c r="Z4" s="8">
        <v>6.1071320767963</v>
      </c>
      <c r="AA4" s="8">
        <v>6.1846855461513002</v>
      </c>
      <c r="AB4" s="8">
        <v>6.1921997994936397</v>
      </c>
      <c r="AC4" s="8">
        <v>5.5521997390650002</v>
      </c>
      <c r="AD4" s="8">
        <v>5.6325804372802502</v>
      </c>
      <c r="AE4" s="8">
        <v>5.6603346985207903</v>
      </c>
      <c r="AF4" s="8">
        <v>0</v>
      </c>
      <c r="AG4" s="8">
        <v>0</v>
      </c>
      <c r="AH4" s="8">
        <v>0</v>
      </c>
      <c r="AI4" s="8">
        <v>5.1198613210217099</v>
      </c>
      <c r="AJ4" s="8">
        <v>5.2036698498340703</v>
      </c>
      <c r="AK4" s="8">
        <v>5.2036075306972398</v>
      </c>
      <c r="AL4" s="8">
        <v>3222.1788500439998</v>
      </c>
    </row>
    <row r="5" spans="1:38" s="1" customFormat="1" ht="13.35" customHeight="1" x14ac:dyDescent="0.2">
      <c r="A5" s="12"/>
      <c r="B5" s="3"/>
      <c r="C5" s="3"/>
      <c r="D5" s="3"/>
      <c r="E5" s="3"/>
      <c r="F5" s="3"/>
      <c r="G5" s="3"/>
      <c r="H5" s="3"/>
      <c r="I5" s="3"/>
      <c r="J5" s="3"/>
      <c r="K5" s="3"/>
      <c r="L5" s="3"/>
      <c r="M5" s="3"/>
      <c r="N5" s="13"/>
      <c r="O5" s="13"/>
      <c r="P5" s="13"/>
      <c r="Q5" s="13"/>
      <c r="R5" s="13"/>
      <c r="S5" s="13"/>
      <c r="T5" s="13"/>
      <c r="U5" s="13"/>
      <c r="V5" s="13"/>
      <c r="W5" s="3"/>
      <c r="X5" s="3"/>
      <c r="Y5" s="3"/>
      <c r="Z5" s="3"/>
      <c r="AA5" s="3"/>
      <c r="AB5" s="3"/>
      <c r="AC5" s="3"/>
      <c r="AD5" s="3"/>
      <c r="AE5" s="3"/>
      <c r="AF5" s="3"/>
      <c r="AG5" s="3"/>
      <c r="AH5" s="3"/>
      <c r="AI5" s="3"/>
      <c r="AJ5" s="3"/>
      <c r="AK5" s="3"/>
      <c r="AL5" s="3"/>
    </row>
    <row r="6" spans="1:38" s="1" customFormat="1" ht="24" customHeight="1" x14ac:dyDescent="0.2">
      <c r="A6" s="4" t="s">
        <v>1</v>
      </c>
      <c r="B6" s="4" t="s">
        <v>2</v>
      </c>
      <c r="C6" s="4" t="s">
        <v>3</v>
      </c>
      <c r="D6" s="4" t="s">
        <v>4</v>
      </c>
      <c r="E6" s="4" t="s">
        <v>5</v>
      </c>
      <c r="F6" s="4" t="s">
        <v>6</v>
      </c>
      <c r="G6" s="4" t="s">
        <v>7</v>
      </c>
      <c r="H6" s="4" t="s">
        <v>190</v>
      </c>
      <c r="I6" s="4" t="s">
        <v>191</v>
      </c>
      <c r="J6" s="4" t="s">
        <v>192</v>
      </c>
      <c r="K6" s="4" t="s">
        <v>193</v>
      </c>
      <c r="L6" s="4" t="s">
        <v>194</v>
      </c>
      <c r="M6" s="4" t="s">
        <v>195</v>
      </c>
      <c r="N6" s="4" t="s">
        <v>196</v>
      </c>
      <c r="O6" s="4" t="s">
        <v>197</v>
      </c>
      <c r="P6" s="4" t="s">
        <v>198</v>
      </c>
      <c r="Q6" s="4" t="s">
        <v>199</v>
      </c>
      <c r="R6" s="4" t="s">
        <v>200</v>
      </c>
      <c r="S6" s="4" t="s">
        <v>201</v>
      </c>
      <c r="T6" s="4" t="s">
        <v>202</v>
      </c>
      <c r="U6" s="4" t="s">
        <v>203</v>
      </c>
      <c r="V6" s="4" t="s">
        <v>204</v>
      </c>
      <c r="W6" s="4" t="s">
        <v>8</v>
      </c>
      <c r="X6" s="4" t="s">
        <v>9</v>
      </c>
      <c r="Y6" s="4" t="s">
        <v>10</v>
      </c>
      <c r="Z6" s="4" t="s">
        <v>11</v>
      </c>
      <c r="AA6" s="4" t="s">
        <v>12</v>
      </c>
      <c r="AB6" s="4" t="s">
        <v>13</v>
      </c>
      <c r="AC6" s="4" t="s">
        <v>14</v>
      </c>
      <c r="AD6" s="4" t="s">
        <v>15</v>
      </c>
      <c r="AE6" s="4" t="s">
        <v>16</v>
      </c>
      <c r="AF6" s="4" t="s">
        <v>17</v>
      </c>
      <c r="AG6" s="4" t="s">
        <v>18</v>
      </c>
      <c r="AH6" s="4" t="s">
        <v>19</v>
      </c>
      <c r="AI6" s="4" t="s">
        <v>20</v>
      </c>
      <c r="AJ6" s="4" t="s">
        <v>21</v>
      </c>
      <c r="AK6" s="4" t="s">
        <v>22</v>
      </c>
      <c r="AL6" s="4" t="s">
        <v>23</v>
      </c>
    </row>
    <row r="7" spans="1:38" s="1" customFormat="1" ht="19.7" customHeight="1" x14ac:dyDescent="0.2">
      <c r="A7" s="5" t="s">
        <v>210</v>
      </c>
      <c r="B7" s="5" t="s">
        <v>211</v>
      </c>
      <c r="C7" s="5" t="s">
        <v>207</v>
      </c>
      <c r="D7" s="5" t="s">
        <v>207</v>
      </c>
      <c r="E7" s="6">
        <v>46203</v>
      </c>
      <c r="F7" s="7">
        <v>56.0229</v>
      </c>
      <c r="G7" s="7">
        <v>57.868299999999998</v>
      </c>
      <c r="H7" s="8">
        <v>16.9291352683308</v>
      </c>
      <c r="I7" s="8">
        <v>16.9291352683308</v>
      </c>
      <c r="J7" s="8">
        <v>12.4472748885846</v>
      </c>
      <c r="K7" s="8">
        <v>13.096148209297199</v>
      </c>
      <c r="L7" s="8">
        <v>13.330842875262899</v>
      </c>
      <c r="M7" s="8">
        <v>10.158828631643001</v>
      </c>
      <c r="N7" s="8">
        <v>13.205964244506699</v>
      </c>
      <c r="O7" s="8">
        <v>13.441571100616599</v>
      </c>
      <c r="P7" s="8">
        <v>10.223030420574601</v>
      </c>
      <c r="Q7" s="8">
        <v>7.8457381031617803</v>
      </c>
      <c r="R7" s="8">
        <v>7.8457381031617803</v>
      </c>
      <c r="S7" s="8">
        <v>7.2282363434722496</v>
      </c>
      <c r="T7" s="8">
        <v>6.3953810881656299</v>
      </c>
      <c r="U7" s="8">
        <v>6.3953810881656299</v>
      </c>
      <c r="V7" s="8">
        <v>6.1579405168466899</v>
      </c>
      <c r="W7" s="8">
        <v>6.25309383054626</v>
      </c>
      <c r="X7" s="8">
        <v>6.4984945856613896</v>
      </c>
      <c r="Y7" s="8">
        <v>6.0079972090652598</v>
      </c>
      <c r="Z7" s="8">
        <v>7.0095039570530204</v>
      </c>
      <c r="AA7" s="8">
        <v>7.2612018629514301</v>
      </c>
      <c r="AB7" s="8">
        <v>6.9663285415999798</v>
      </c>
      <c r="AC7" s="8">
        <v>6.1014611286113398</v>
      </c>
      <c r="AD7" s="8">
        <v>6.3538307045115401</v>
      </c>
      <c r="AE7" s="8">
        <v>6.3048268681624497</v>
      </c>
      <c r="AF7" s="8">
        <v>6.2092633672069697</v>
      </c>
      <c r="AG7" s="8">
        <v>6.4625861150985102</v>
      </c>
      <c r="AH7" s="8">
        <v>6.3751503894271799</v>
      </c>
      <c r="AI7" s="8">
        <v>6.6493443642569696</v>
      </c>
      <c r="AJ7" s="8">
        <v>7.0077870214547504</v>
      </c>
      <c r="AK7" s="8">
        <v>7.0976626704898997</v>
      </c>
      <c r="AL7" s="8">
        <v>7177.7327668090002</v>
      </c>
    </row>
    <row r="8" spans="1:38" s="1" customFormat="1" ht="19.7" customHeight="1" x14ac:dyDescent="0.2">
      <c r="A8" s="5" t="s">
        <v>212</v>
      </c>
      <c r="B8" s="5" t="s">
        <v>213</v>
      </c>
      <c r="C8" s="5" t="s">
        <v>214</v>
      </c>
      <c r="D8" s="5" t="s">
        <v>207</v>
      </c>
      <c r="E8" s="6">
        <v>46203</v>
      </c>
      <c r="F8" s="7">
        <v>3608.7782000000002</v>
      </c>
      <c r="G8" s="7">
        <v>3952.0853000000002</v>
      </c>
      <c r="H8" s="8">
        <v>14.5467263836242</v>
      </c>
      <c r="I8" s="8">
        <v>14.5467263836242</v>
      </c>
      <c r="J8" s="8">
        <v>8.1851559935892197</v>
      </c>
      <c r="K8" s="8">
        <v>10.7304992503667</v>
      </c>
      <c r="L8" s="8">
        <v>11.4373455150951</v>
      </c>
      <c r="M8" s="8">
        <v>7.8173779925423101</v>
      </c>
      <c r="N8" s="8">
        <v>11.2009752294867</v>
      </c>
      <c r="O8" s="8">
        <v>11.914233826530999</v>
      </c>
      <c r="P8" s="8">
        <v>8.3822438657019305</v>
      </c>
      <c r="Q8" s="8">
        <v>7.3748104259830098</v>
      </c>
      <c r="R8" s="8">
        <v>7.3748104259830098</v>
      </c>
      <c r="S8" s="8">
        <v>7.1842167927695604</v>
      </c>
      <c r="T8" s="8">
        <v>6.0983147107970099</v>
      </c>
      <c r="U8" s="8">
        <v>6.0983147107970099</v>
      </c>
      <c r="V8" s="8">
        <v>6.4990023411258901</v>
      </c>
      <c r="W8" s="8">
        <v>5.8515946867270499</v>
      </c>
      <c r="X8" s="8">
        <v>6.6212958599941603</v>
      </c>
      <c r="Y8" s="8">
        <v>6.3085117153065804</v>
      </c>
      <c r="Z8" s="8">
        <v>6.6763292381045503</v>
      </c>
      <c r="AA8" s="8">
        <v>7.4477233924385304</v>
      </c>
      <c r="AB8" s="8">
        <v>7.1492140745406596</v>
      </c>
      <c r="AC8" s="8">
        <v>5.7718764143299497</v>
      </c>
      <c r="AD8" s="8">
        <v>6.5327004377003801</v>
      </c>
      <c r="AE8" s="8">
        <v>6.4230367379619002</v>
      </c>
      <c r="AF8" s="8">
        <v>5.6988025364440604</v>
      </c>
      <c r="AG8" s="8">
        <v>6.4692533110732402</v>
      </c>
      <c r="AH8" s="8">
        <v>6.5838696567750699</v>
      </c>
      <c r="AI8" s="8">
        <v>6.6516986797637401</v>
      </c>
      <c r="AJ8" s="8">
        <v>7.1304426153751699</v>
      </c>
      <c r="AK8" s="8">
        <v>7.4375460475437398</v>
      </c>
      <c r="AL8" s="8">
        <v>3904.5762580350001</v>
      </c>
    </row>
    <row r="9" spans="1:38" s="1" customFormat="1" ht="19.7" customHeight="1" x14ac:dyDescent="0.2">
      <c r="A9" s="5" t="s">
        <v>215</v>
      </c>
      <c r="B9" s="5" t="s">
        <v>216</v>
      </c>
      <c r="C9" s="5" t="s">
        <v>207</v>
      </c>
      <c r="D9" s="5" t="s">
        <v>801</v>
      </c>
      <c r="E9" s="6">
        <v>46203</v>
      </c>
      <c r="F9" s="7">
        <v>21.0322</v>
      </c>
      <c r="G9" s="7">
        <v>21.789100000000001</v>
      </c>
      <c r="H9" s="8">
        <v>17.087863599657599</v>
      </c>
      <c r="I9" s="8">
        <v>17.087863599657599</v>
      </c>
      <c r="J9" s="8">
        <v>16.054830673290802</v>
      </c>
      <c r="K9" s="8">
        <v>11.776687417486499</v>
      </c>
      <c r="L9" s="8">
        <v>12.1098770670752</v>
      </c>
      <c r="M9" s="8">
        <v>12.727420588185501</v>
      </c>
      <c r="N9" s="8">
        <v>13.915617314846401</v>
      </c>
      <c r="O9" s="8">
        <v>14.241646879240299</v>
      </c>
      <c r="P9" s="8">
        <v>12.7578354249576</v>
      </c>
      <c r="Q9" s="8">
        <v>7.6916495659169897</v>
      </c>
      <c r="R9" s="8">
        <v>7.6916495659169897</v>
      </c>
      <c r="S9" s="8">
        <v>7.6748994551868801</v>
      </c>
      <c r="T9" s="8">
        <v>5.9146432918052101</v>
      </c>
      <c r="U9" s="8">
        <v>5.9146432918052101</v>
      </c>
      <c r="V9" s="8">
        <v>6.3725234529504302</v>
      </c>
      <c r="W9" s="8">
        <v>5.8506167682451</v>
      </c>
      <c r="X9" s="8">
        <v>6.1903903230680104</v>
      </c>
      <c r="Y9" s="8">
        <v>6.21207513018709</v>
      </c>
      <c r="Z9" s="8">
        <v>6.9151378808021802</v>
      </c>
      <c r="AA9" s="8">
        <v>7.2546859999206301</v>
      </c>
      <c r="AB9" s="8">
        <v>7.1441079509681602</v>
      </c>
      <c r="AC9" s="8">
        <v>6.0628973395208599</v>
      </c>
      <c r="AD9" s="8">
        <v>6.3933371148766396</v>
      </c>
      <c r="AE9" s="8">
        <v>6.2296513026465403</v>
      </c>
      <c r="AF9" s="8">
        <v>6.5379145205665603</v>
      </c>
      <c r="AG9" s="8">
        <v>6.8661434117893503</v>
      </c>
      <c r="AH9" s="8">
        <v>6.5295582767361404</v>
      </c>
      <c r="AI9" s="8">
        <v>6.7913076091914197</v>
      </c>
      <c r="AJ9" s="8">
        <v>7.1255123780791498</v>
      </c>
      <c r="AK9" s="8">
        <v>6.7621301292183604</v>
      </c>
      <c r="AL9" s="8">
        <v>4243.9083361749999</v>
      </c>
    </row>
    <row r="10" spans="1:38" s="1" customFormat="1" ht="6.95" customHeight="1" x14ac:dyDescent="0.2"/>
    <row r="11" spans="1:38" s="1" customFormat="1" ht="24" customHeight="1" x14ac:dyDescent="0.2">
      <c r="A11" s="12"/>
      <c r="B11" s="3"/>
      <c r="C11" s="3"/>
      <c r="D11" s="3"/>
      <c r="E11" s="3"/>
      <c r="F11" s="3"/>
      <c r="G11" s="3"/>
      <c r="H11" s="3"/>
      <c r="I11" s="3"/>
      <c r="J11" s="3"/>
      <c r="K11" s="3"/>
      <c r="L11" s="3"/>
      <c r="M11" s="3"/>
      <c r="N11" s="3"/>
      <c r="O11" s="3"/>
      <c r="P11" s="3"/>
      <c r="Q11" s="3"/>
      <c r="R11" s="3"/>
      <c r="S11" s="3"/>
      <c r="T11" s="3"/>
      <c r="U11" s="3"/>
      <c r="V11" s="3"/>
      <c r="W11" s="3"/>
    </row>
    <row r="12" spans="1:38" s="1" customFormat="1" ht="24" customHeight="1" x14ac:dyDescent="0.2">
      <c r="A12" s="4" t="s">
        <v>1</v>
      </c>
      <c r="B12" s="4" t="s">
        <v>2</v>
      </c>
      <c r="C12" s="4" t="s">
        <v>3</v>
      </c>
      <c r="D12" s="4" t="s">
        <v>4</v>
      </c>
      <c r="E12" s="4" t="s">
        <v>5</v>
      </c>
      <c r="F12" s="4" t="s">
        <v>6</v>
      </c>
      <c r="G12" s="4" t="s">
        <v>7</v>
      </c>
      <c r="H12" s="4" t="s">
        <v>8</v>
      </c>
      <c r="I12" s="4" t="s">
        <v>9</v>
      </c>
      <c r="J12" s="4" t="s">
        <v>10</v>
      </c>
      <c r="K12" s="4" t="s">
        <v>11</v>
      </c>
      <c r="L12" s="4" t="s">
        <v>12</v>
      </c>
      <c r="M12" s="4" t="s">
        <v>13</v>
      </c>
      <c r="N12" s="4" t="s">
        <v>14</v>
      </c>
      <c r="O12" s="4" t="s">
        <v>15</v>
      </c>
      <c r="P12" s="4" t="s">
        <v>16</v>
      </c>
      <c r="Q12" s="4" t="s">
        <v>17</v>
      </c>
      <c r="R12" s="4" t="s">
        <v>18</v>
      </c>
      <c r="S12" s="4" t="s">
        <v>19</v>
      </c>
      <c r="T12" s="4" t="s">
        <v>20</v>
      </c>
      <c r="U12" s="4" t="s">
        <v>21</v>
      </c>
      <c r="V12" s="4" t="s">
        <v>22</v>
      </c>
      <c r="W12" s="4" t="s">
        <v>23</v>
      </c>
    </row>
    <row r="13" spans="1:38" s="1" customFormat="1" ht="19.7" customHeight="1" x14ac:dyDescent="0.2">
      <c r="A13" s="5" t="s">
        <v>217</v>
      </c>
      <c r="B13" s="5" t="s">
        <v>218</v>
      </c>
      <c r="C13" s="16" t="s">
        <v>214</v>
      </c>
      <c r="D13" s="16" t="s">
        <v>214</v>
      </c>
      <c r="E13" s="6">
        <v>46203</v>
      </c>
      <c r="F13" s="7">
        <v>99.488200000000006</v>
      </c>
      <c r="G13" s="7">
        <v>106.6315</v>
      </c>
      <c r="H13" s="10" t="s">
        <v>219</v>
      </c>
      <c r="I13" s="10" t="s">
        <v>220</v>
      </c>
      <c r="J13" s="10" t="s">
        <v>221</v>
      </c>
      <c r="K13" s="10" t="s">
        <v>222</v>
      </c>
      <c r="L13" s="10" t="s">
        <v>223</v>
      </c>
      <c r="M13" s="10" t="s">
        <v>224</v>
      </c>
      <c r="N13" s="10" t="s">
        <v>225</v>
      </c>
      <c r="O13" s="10" t="s">
        <v>226</v>
      </c>
      <c r="P13" s="10" t="s">
        <v>227</v>
      </c>
      <c r="Q13" s="10" t="s">
        <v>223</v>
      </c>
      <c r="R13" s="10" t="s">
        <v>228</v>
      </c>
      <c r="S13" s="10" t="s">
        <v>229</v>
      </c>
      <c r="T13" s="10" t="s">
        <v>230</v>
      </c>
      <c r="U13" s="10" t="s">
        <v>231</v>
      </c>
      <c r="V13" s="10" t="s">
        <v>232</v>
      </c>
      <c r="W13" s="8">
        <v>1269.92790126</v>
      </c>
    </row>
    <row r="14" spans="1:38" s="1" customFormat="1" ht="19.7" customHeight="1" x14ac:dyDescent="0.2">
      <c r="A14" s="5" t="s">
        <v>210</v>
      </c>
      <c r="B14" s="5" t="s">
        <v>211</v>
      </c>
      <c r="C14" s="16" t="s">
        <v>207</v>
      </c>
      <c r="D14" s="16" t="s">
        <v>207</v>
      </c>
      <c r="E14" s="6">
        <v>46203</v>
      </c>
      <c r="F14" s="7">
        <v>56.0229</v>
      </c>
      <c r="G14" s="7">
        <v>57.868299999999998</v>
      </c>
      <c r="H14" s="10" t="s">
        <v>233</v>
      </c>
      <c r="I14" s="10" t="s">
        <v>234</v>
      </c>
      <c r="J14" s="10" t="s">
        <v>235</v>
      </c>
      <c r="K14" s="10" t="s">
        <v>236</v>
      </c>
      <c r="L14" s="10" t="s">
        <v>237</v>
      </c>
      <c r="M14" s="10" t="s">
        <v>238</v>
      </c>
      <c r="N14" s="10" t="s">
        <v>239</v>
      </c>
      <c r="O14" s="10" t="s">
        <v>240</v>
      </c>
      <c r="P14" s="10" t="s">
        <v>241</v>
      </c>
      <c r="Q14" s="10" t="s">
        <v>242</v>
      </c>
      <c r="R14" s="10" t="s">
        <v>243</v>
      </c>
      <c r="S14" s="10" t="s">
        <v>244</v>
      </c>
      <c r="T14" s="10" t="s">
        <v>245</v>
      </c>
      <c r="U14" s="10" t="s">
        <v>236</v>
      </c>
      <c r="V14" s="10" t="s">
        <v>246</v>
      </c>
      <c r="W14" s="8">
        <v>7177.7327668090002</v>
      </c>
    </row>
    <row r="15" spans="1:38" s="1" customFormat="1" ht="19.7" customHeight="1" x14ac:dyDescent="0.2">
      <c r="A15" s="5" t="s">
        <v>247</v>
      </c>
      <c r="B15" s="5" t="s">
        <v>248</v>
      </c>
      <c r="C15" s="16" t="s">
        <v>214</v>
      </c>
      <c r="D15" s="16" t="s">
        <v>214</v>
      </c>
      <c r="E15" s="6">
        <v>46203</v>
      </c>
      <c r="F15" s="7">
        <v>86.242500000000007</v>
      </c>
      <c r="G15" s="7">
        <v>91.908299999999997</v>
      </c>
      <c r="H15" s="10" t="s">
        <v>249</v>
      </c>
      <c r="I15" s="10" t="s">
        <v>250</v>
      </c>
      <c r="J15" s="10" t="s">
        <v>251</v>
      </c>
      <c r="K15" s="10" t="s">
        <v>229</v>
      </c>
      <c r="L15" s="10" t="s">
        <v>252</v>
      </c>
      <c r="M15" s="10" t="s">
        <v>253</v>
      </c>
      <c r="N15" s="10" t="s">
        <v>254</v>
      </c>
      <c r="O15" s="10" t="s">
        <v>255</v>
      </c>
      <c r="P15" s="10" t="s">
        <v>256</v>
      </c>
      <c r="Q15" s="10" t="s">
        <v>257</v>
      </c>
      <c r="R15" s="10" t="s">
        <v>258</v>
      </c>
      <c r="S15" s="10" t="s">
        <v>259</v>
      </c>
      <c r="T15" s="10" t="s">
        <v>260</v>
      </c>
      <c r="U15" s="10" t="s">
        <v>261</v>
      </c>
      <c r="V15" s="10" t="s">
        <v>54</v>
      </c>
      <c r="W15" s="8">
        <v>253.78838888000001</v>
      </c>
    </row>
    <row r="16" spans="1:38" s="1" customFormat="1" ht="19.7" customHeight="1" x14ac:dyDescent="0.2">
      <c r="A16" s="5" t="s">
        <v>262</v>
      </c>
      <c r="B16" s="5" t="s">
        <v>263</v>
      </c>
      <c r="C16" s="16" t="s">
        <v>214</v>
      </c>
      <c r="D16" s="16" t="s">
        <v>207</v>
      </c>
      <c r="E16" s="6">
        <v>46203</v>
      </c>
      <c r="F16" s="7">
        <v>49.143099999999997</v>
      </c>
      <c r="G16" s="7">
        <v>53.722700000000003</v>
      </c>
      <c r="H16" s="10" t="s">
        <v>264</v>
      </c>
      <c r="I16" s="10" t="s">
        <v>265</v>
      </c>
      <c r="J16" s="10" t="s">
        <v>266</v>
      </c>
      <c r="K16" s="10" t="s">
        <v>267</v>
      </c>
      <c r="L16" s="10" t="s">
        <v>268</v>
      </c>
      <c r="M16" s="10" t="s">
        <v>269</v>
      </c>
      <c r="N16" s="10" t="s">
        <v>270</v>
      </c>
      <c r="O16" s="10" t="s">
        <v>271</v>
      </c>
      <c r="P16" s="10" t="s">
        <v>227</v>
      </c>
      <c r="Q16" s="10" t="s">
        <v>272</v>
      </c>
      <c r="R16" s="10" t="s">
        <v>273</v>
      </c>
      <c r="S16" s="10" t="s">
        <v>274</v>
      </c>
      <c r="T16" s="10" t="s">
        <v>275</v>
      </c>
      <c r="U16" s="10" t="s">
        <v>276</v>
      </c>
      <c r="V16" s="10" t="s">
        <v>277</v>
      </c>
      <c r="W16" s="8">
        <v>3548.9813043039999</v>
      </c>
    </row>
    <row r="17" spans="1:23" s="1" customFormat="1" ht="19.7" customHeight="1" x14ac:dyDescent="0.2">
      <c r="A17" s="5" t="s">
        <v>278</v>
      </c>
      <c r="B17" s="5" t="s">
        <v>279</v>
      </c>
      <c r="C17" s="16" t="s">
        <v>214</v>
      </c>
      <c r="D17" s="16" t="s">
        <v>214</v>
      </c>
      <c r="E17" s="6">
        <v>46203</v>
      </c>
      <c r="F17" s="7">
        <v>3464.8404999999998</v>
      </c>
      <c r="G17" s="7">
        <v>3717.1350000000002</v>
      </c>
      <c r="H17" s="10" t="s">
        <v>280</v>
      </c>
      <c r="I17" s="10" t="s">
        <v>281</v>
      </c>
      <c r="J17" s="10" t="s">
        <v>282</v>
      </c>
      <c r="K17" s="10" t="s">
        <v>283</v>
      </c>
      <c r="L17" s="10" t="s">
        <v>284</v>
      </c>
      <c r="M17" s="10" t="s">
        <v>285</v>
      </c>
      <c r="N17" s="10" t="s">
        <v>286</v>
      </c>
      <c r="O17" s="10" t="s">
        <v>240</v>
      </c>
      <c r="P17" s="10" t="s">
        <v>287</v>
      </c>
      <c r="Q17" s="10" t="s">
        <v>288</v>
      </c>
      <c r="R17" s="10" t="s">
        <v>259</v>
      </c>
      <c r="S17" s="10" t="s">
        <v>289</v>
      </c>
      <c r="T17" s="10" t="s">
        <v>290</v>
      </c>
      <c r="U17" s="10" t="s">
        <v>291</v>
      </c>
      <c r="V17" s="10" t="s">
        <v>292</v>
      </c>
      <c r="W17" s="8">
        <v>673.86872158999995</v>
      </c>
    </row>
    <row r="18" spans="1:23" s="1" customFormat="1" ht="19.7" customHeight="1" x14ac:dyDescent="0.2">
      <c r="A18" s="5" t="s">
        <v>212</v>
      </c>
      <c r="B18" s="5" t="s">
        <v>213</v>
      </c>
      <c r="C18" s="16" t="s">
        <v>214</v>
      </c>
      <c r="D18" s="16" t="s">
        <v>207</v>
      </c>
      <c r="E18" s="6">
        <v>46203</v>
      </c>
      <c r="F18" s="7">
        <v>3608.7782000000002</v>
      </c>
      <c r="G18" s="7">
        <v>3952.0853000000002</v>
      </c>
      <c r="H18" s="10" t="s">
        <v>293</v>
      </c>
      <c r="I18" s="10" t="s">
        <v>294</v>
      </c>
      <c r="J18" s="10" t="s">
        <v>227</v>
      </c>
      <c r="K18" s="10" t="s">
        <v>295</v>
      </c>
      <c r="L18" s="10" t="s">
        <v>223</v>
      </c>
      <c r="M18" s="10" t="s">
        <v>296</v>
      </c>
      <c r="N18" s="10" t="s">
        <v>297</v>
      </c>
      <c r="O18" s="10" t="s">
        <v>298</v>
      </c>
      <c r="P18" s="10" t="s">
        <v>255</v>
      </c>
      <c r="Q18" s="10" t="s">
        <v>299</v>
      </c>
      <c r="R18" s="10" t="s">
        <v>300</v>
      </c>
      <c r="S18" s="10" t="s">
        <v>226</v>
      </c>
      <c r="T18" s="10" t="s">
        <v>245</v>
      </c>
      <c r="U18" s="10" t="s">
        <v>301</v>
      </c>
      <c r="V18" s="10" t="s">
        <v>302</v>
      </c>
      <c r="W18" s="8">
        <v>3904.5762580350001</v>
      </c>
    </row>
    <row r="19" spans="1:23" s="1" customFormat="1" ht="19.7" customHeight="1" x14ac:dyDescent="0.2">
      <c r="A19" s="5" t="s">
        <v>303</v>
      </c>
      <c r="B19" s="5" t="s">
        <v>304</v>
      </c>
      <c r="C19" s="16" t="s">
        <v>305</v>
      </c>
      <c r="D19" s="16" t="s">
        <v>305</v>
      </c>
      <c r="E19" s="6">
        <v>46203</v>
      </c>
      <c r="F19" s="7">
        <v>54.767000000000003</v>
      </c>
      <c r="G19" s="7">
        <v>60.257100000000001</v>
      </c>
      <c r="H19" s="10" t="s">
        <v>306</v>
      </c>
      <c r="I19" s="10" t="s">
        <v>307</v>
      </c>
      <c r="J19" s="10" t="s">
        <v>308</v>
      </c>
      <c r="K19" s="10" t="s">
        <v>58</v>
      </c>
      <c r="L19" s="10" t="s">
        <v>309</v>
      </c>
      <c r="M19" s="10" t="s">
        <v>292</v>
      </c>
      <c r="N19" s="10" t="s">
        <v>310</v>
      </c>
      <c r="O19" s="10" t="s">
        <v>311</v>
      </c>
      <c r="P19" s="10" t="s">
        <v>312</v>
      </c>
      <c r="Q19" s="10" t="s">
        <v>292</v>
      </c>
      <c r="R19" s="10" t="s">
        <v>313</v>
      </c>
      <c r="S19" s="10" t="s">
        <v>314</v>
      </c>
      <c r="T19" s="10" t="s">
        <v>315</v>
      </c>
      <c r="U19" s="10" t="s">
        <v>316</v>
      </c>
      <c r="V19" s="10" t="s">
        <v>131</v>
      </c>
      <c r="W19" s="8">
        <v>275.311984338</v>
      </c>
    </row>
    <row r="20" spans="1:23" s="1" customFormat="1" ht="19.7" customHeight="1" x14ac:dyDescent="0.2">
      <c r="A20" s="5" t="s">
        <v>317</v>
      </c>
      <c r="B20" s="5" t="s">
        <v>318</v>
      </c>
      <c r="C20" s="16" t="s">
        <v>214</v>
      </c>
      <c r="D20" s="16" t="s">
        <v>801</v>
      </c>
      <c r="E20" s="6">
        <v>46203</v>
      </c>
      <c r="F20" s="7">
        <v>25.320399999999999</v>
      </c>
      <c r="G20" s="7">
        <v>26.2883</v>
      </c>
      <c r="H20" s="10" t="s">
        <v>319</v>
      </c>
      <c r="I20" s="10" t="s">
        <v>320</v>
      </c>
      <c r="J20" s="10" t="s">
        <v>321</v>
      </c>
      <c r="K20" s="10" t="s">
        <v>274</v>
      </c>
      <c r="L20" s="10" t="s">
        <v>322</v>
      </c>
      <c r="M20" s="10" t="s">
        <v>275</v>
      </c>
      <c r="N20" s="10" t="s">
        <v>323</v>
      </c>
      <c r="O20" s="10" t="s">
        <v>324</v>
      </c>
      <c r="P20" s="10" t="s">
        <v>293</v>
      </c>
      <c r="Q20" s="10" t="s">
        <v>238</v>
      </c>
      <c r="R20" s="10" t="s">
        <v>237</v>
      </c>
      <c r="S20" s="10" t="s">
        <v>174</v>
      </c>
      <c r="T20" s="10" t="s">
        <v>325</v>
      </c>
      <c r="U20" s="10" t="s">
        <v>326</v>
      </c>
      <c r="V20" s="10" t="s">
        <v>327</v>
      </c>
      <c r="W20" s="8">
        <v>3304.2285586839998</v>
      </c>
    </row>
    <row r="21" spans="1:23" s="1" customFormat="1" ht="19.7" customHeight="1" x14ac:dyDescent="0.2">
      <c r="A21" s="5" t="s">
        <v>328</v>
      </c>
      <c r="B21" s="5" t="s">
        <v>329</v>
      </c>
      <c r="C21" s="16" t="s">
        <v>214</v>
      </c>
      <c r="D21" s="16" t="s">
        <v>214</v>
      </c>
      <c r="E21" s="6">
        <v>46203</v>
      </c>
      <c r="F21" s="7">
        <v>22.5243</v>
      </c>
      <c r="G21" s="7">
        <v>23.124099999999999</v>
      </c>
      <c r="H21" s="10" t="s">
        <v>330</v>
      </c>
      <c r="I21" s="10" t="s">
        <v>331</v>
      </c>
      <c r="J21" s="10" t="s">
        <v>332</v>
      </c>
      <c r="K21" s="10" t="s">
        <v>333</v>
      </c>
      <c r="L21" s="10" t="s">
        <v>334</v>
      </c>
      <c r="M21" s="10" t="s">
        <v>335</v>
      </c>
      <c r="N21" s="10" t="s">
        <v>220</v>
      </c>
      <c r="O21" s="10" t="s">
        <v>336</v>
      </c>
      <c r="P21" s="10" t="s">
        <v>337</v>
      </c>
      <c r="Q21" s="10" t="s">
        <v>338</v>
      </c>
      <c r="R21" s="10" t="s">
        <v>339</v>
      </c>
      <c r="S21" s="10" t="s">
        <v>340</v>
      </c>
      <c r="T21" s="10" t="s">
        <v>229</v>
      </c>
      <c r="U21" s="10" t="s">
        <v>341</v>
      </c>
      <c r="V21" s="10" t="s">
        <v>342</v>
      </c>
      <c r="W21" s="8">
        <v>43.524753918000002</v>
      </c>
    </row>
    <row r="22" spans="1:23" s="1" customFormat="1" ht="19.7" customHeight="1" x14ac:dyDescent="0.2">
      <c r="A22" s="5" t="s">
        <v>215</v>
      </c>
      <c r="B22" s="5" t="s">
        <v>216</v>
      </c>
      <c r="C22" s="16" t="s">
        <v>207</v>
      </c>
      <c r="D22" s="16" t="s">
        <v>801</v>
      </c>
      <c r="E22" s="6">
        <v>46203</v>
      </c>
      <c r="F22" s="7">
        <v>21.0322</v>
      </c>
      <c r="G22" s="7">
        <v>21.789100000000001</v>
      </c>
      <c r="H22" s="10" t="s">
        <v>293</v>
      </c>
      <c r="I22" s="10" t="s">
        <v>343</v>
      </c>
      <c r="J22" s="10" t="s">
        <v>242</v>
      </c>
      <c r="K22" s="10" t="s">
        <v>344</v>
      </c>
      <c r="L22" s="10" t="s">
        <v>345</v>
      </c>
      <c r="M22" s="10" t="s">
        <v>229</v>
      </c>
      <c r="N22" s="10" t="s">
        <v>346</v>
      </c>
      <c r="O22" s="10" t="s">
        <v>347</v>
      </c>
      <c r="P22" s="10" t="s">
        <v>348</v>
      </c>
      <c r="Q22" s="10" t="s">
        <v>349</v>
      </c>
      <c r="R22" s="10" t="s">
        <v>342</v>
      </c>
      <c r="S22" s="10" t="s">
        <v>298</v>
      </c>
      <c r="T22" s="10" t="s">
        <v>350</v>
      </c>
      <c r="U22" s="10" t="s">
        <v>301</v>
      </c>
      <c r="V22" s="10" t="s">
        <v>351</v>
      </c>
      <c r="W22" s="8">
        <v>4243.9083361749999</v>
      </c>
    </row>
    <row r="23" spans="1:23" s="1" customFormat="1" ht="19.7" customHeight="1" x14ac:dyDescent="0.2">
      <c r="A23" s="5" t="s">
        <v>352</v>
      </c>
      <c r="B23" s="5" t="s">
        <v>353</v>
      </c>
      <c r="C23" s="16" t="s">
        <v>207</v>
      </c>
      <c r="D23" s="16" t="s">
        <v>207</v>
      </c>
      <c r="E23" s="6">
        <v>46203</v>
      </c>
      <c r="F23" s="7">
        <v>16.9194</v>
      </c>
      <c r="G23" s="7">
        <v>17.257400000000001</v>
      </c>
      <c r="H23" s="10" t="s">
        <v>354</v>
      </c>
      <c r="I23" s="10" t="s">
        <v>355</v>
      </c>
      <c r="J23" s="10" t="s">
        <v>356</v>
      </c>
      <c r="K23" s="10" t="s">
        <v>357</v>
      </c>
      <c r="L23" s="10" t="s">
        <v>269</v>
      </c>
      <c r="M23" s="10" t="s">
        <v>358</v>
      </c>
      <c r="N23" s="10" t="s">
        <v>354</v>
      </c>
      <c r="O23" s="10" t="s">
        <v>355</v>
      </c>
      <c r="P23" s="10" t="s">
        <v>241</v>
      </c>
      <c r="Q23" s="10" t="s">
        <v>54</v>
      </c>
      <c r="R23" s="10" t="s">
        <v>54</v>
      </c>
      <c r="S23" s="10" t="s">
        <v>54</v>
      </c>
      <c r="T23" s="10" t="s">
        <v>238</v>
      </c>
      <c r="U23" s="10" t="s">
        <v>359</v>
      </c>
      <c r="V23" s="10" t="s">
        <v>322</v>
      </c>
      <c r="W23" s="8">
        <v>2630.727408795</v>
      </c>
    </row>
    <row r="24" spans="1:23" s="1" customFormat="1" ht="19.7" customHeight="1" x14ac:dyDescent="0.2">
      <c r="A24" s="5" t="s">
        <v>360</v>
      </c>
      <c r="B24" s="5" t="s">
        <v>263</v>
      </c>
      <c r="C24" s="16" t="s">
        <v>214</v>
      </c>
      <c r="D24" s="16" t="s">
        <v>207</v>
      </c>
      <c r="E24" s="6">
        <v>46203</v>
      </c>
      <c r="F24" s="7">
        <v>14.0402</v>
      </c>
      <c r="G24" s="7">
        <v>14.246700000000001</v>
      </c>
      <c r="H24" s="10" t="s">
        <v>361</v>
      </c>
      <c r="I24" s="10" t="s">
        <v>362</v>
      </c>
      <c r="J24" s="10" t="s">
        <v>266</v>
      </c>
      <c r="K24" s="10" t="s">
        <v>363</v>
      </c>
      <c r="L24" s="10" t="s">
        <v>364</v>
      </c>
      <c r="M24" s="10" t="s">
        <v>269</v>
      </c>
      <c r="N24" s="10" t="s">
        <v>365</v>
      </c>
      <c r="O24" s="10" t="s">
        <v>275</v>
      </c>
      <c r="P24" s="10" t="s">
        <v>227</v>
      </c>
      <c r="Q24" s="10" t="s">
        <v>54</v>
      </c>
      <c r="R24" s="10" t="s">
        <v>54</v>
      </c>
      <c r="S24" s="10" t="s">
        <v>54</v>
      </c>
      <c r="T24" s="10" t="s">
        <v>333</v>
      </c>
      <c r="U24" s="10" t="s">
        <v>366</v>
      </c>
      <c r="V24" s="10" t="s">
        <v>367</v>
      </c>
      <c r="W24" s="8">
        <v>329.45944384400002</v>
      </c>
    </row>
    <row r="25" spans="1:23" s="1" customFormat="1" ht="24" customHeight="1" x14ac:dyDescent="0.2">
      <c r="A25" s="12" t="s">
        <v>368</v>
      </c>
      <c r="B25" s="3"/>
      <c r="C25" s="3"/>
      <c r="D25" s="3"/>
      <c r="E25" s="3"/>
      <c r="F25" s="3"/>
      <c r="G25" s="3"/>
      <c r="H25" s="3"/>
      <c r="I25" s="3"/>
      <c r="J25" s="3"/>
      <c r="K25" s="3"/>
      <c r="L25" s="3"/>
      <c r="M25" s="3"/>
      <c r="N25" s="3"/>
      <c r="O25" s="3"/>
      <c r="P25" s="3"/>
      <c r="Q25" s="3"/>
      <c r="R25" s="3"/>
      <c r="S25" s="3"/>
      <c r="T25" s="3"/>
      <c r="U25" s="3"/>
      <c r="V25" s="3"/>
      <c r="W25" s="3"/>
    </row>
    <row r="26" spans="1:23" s="1" customFormat="1" ht="24" customHeight="1" x14ac:dyDescent="0.2">
      <c r="A26" s="4" t="s">
        <v>1</v>
      </c>
      <c r="B26" s="4" t="s">
        <v>2</v>
      </c>
      <c r="C26" s="4" t="s">
        <v>3</v>
      </c>
      <c r="D26" s="4" t="s">
        <v>4</v>
      </c>
      <c r="E26" s="4" t="s">
        <v>5</v>
      </c>
      <c r="F26" s="4" t="s">
        <v>6</v>
      </c>
      <c r="G26" s="4" t="s">
        <v>7</v>
      </c>
      <c r="H26" s="4" t="s">
        <v>8</v>
      </c>
      <c r="I26" s="4" t="s">
        <v>9</v>
      </c>
      <c r="J26" s="4" t="s">
        <v>10</v>
      </c>
      <c r="K26" s="4" t="s">
        <v>11</v>
      </c>
      <c r="L26" s="4" t="s">
        <v>12</v>
      </c>
      <c r="M26" s="4" t="s">
        <v>13</v>
      </c>
      <c r="N26" s="4" t="s">
        <v>14</v>
      </c>
      <c r="O26" s="4" t="s">
        <v>15</v>
      </c>
      <c r="P26" s="4" t="s">
        <v>16</v>
      </c>
      <c r="Q26" s="4" t="s">
        <v>17</v>
      </c>
      <c r="R26" s="4" t="s">
        <v>18</v>
      </c>
      <c r="S26" s="4" t="s">
        <v>19</v>
      </c>
      <c r="T26" s="4" t="s">
        <v>20</v>
      </c>
      <c r="U26" s="4" t="s">
        <v>21</v>
      </c>
      <c r="V26" s="4" t="s">
        <v>22</v>
      </c>
      <c r="W26" s="4" t="s">
        <v>23</v>
      </c>
    </row>
    <row r="27" spans="1:23" s="1" customFormat="1" ht="19.7" customHeight="1" x14ac:dyDescent="0.2">
      <c r="A27" s="5" t="s">
        <v>369</v>
      </c>
      <c r="B27" s="5" t="s">
        <v>370</v>
      </c>
      <c r="C27" s="5" t="s">
        <v>371</v>
      </c>
      <c r="D27" s="5" t="s">
        <v>214</v>
      </c>
      <c r="E27" s="6">
        <v>46203</v>
      </c>
      <c r="F27" s="7">
        <v>13.2097</v>
      </c>
      <c r="G27" s="7">
        <v>13.3055</v>
      </c>
      <c r="H27" s="10" t="s">
        <v>297</v>
      </c>
      <c r="I27" s="10" t="s">
        <v>372</v>
      </c>
      <c r="J27" s="10" t="s">
        <v>373</v>
      </c>
      <c r="K27" s="10" t="s">
        <v>374</v>
      </c>
      <c r="L27" s="10" t="s">
        <v>375</v>
      </c>
      <c r="M27" s="10" t="s">
        <v>253</v>
      </c>
      <c r="N27" s="10" t="s">
        <v>54</v>
      </c>
      <c r="O27" s="10" t="s">
        <v>54</v>
      </c>
      <c r="P27" s="10" t="s">
        <v>54</v>
      </c>
      <c r="Q27" s="10" t="s">
        <v>54</v>
      </c>
      <c r="R27" s="10" t="s">
        <v>54</v>
      </c>
      <c r="S27" s="10" t="s">
        <v>54</v>
      </c>
      <c r="T27" s="10" t="s">
        <v>225</v>
      </c>
      <c r="U27" s="10" t="s">
        <v>376</v>
      </c>
      <c r="V27" s="10" t="s">
        <v>361</v>
      </c>
      <c r="W27" s="8">
        <v>54.638406562</v>
      </c>
    </row>
    <row r="28" spans="1:23" s="1" customFormat="1" ht="19.7" customHeight="1" x14ac:dyDescent="0.2">
      <c r="A28" s="5" t="s">
        <v>377</v>
      </c>
      <c r="B28" s="5" t="s">
        <v>248</v>
      </c>
      <c r="C28" s="5" t="s">
        <v>207</v>
      </c>
      <c r="D28" s="5" t="s">
        <v>214</v>
      </c>
      <c r="E28" s="6">
        <v>46203</v>
      </c>
      <c r="F28" s="7">
        <v>12.9072</v>
      </c>
      <c r="G28" s="7">
        <v>12.958</v>
      </c>
      <c r="H28" s="10" t="s">
        <v>367</v>
      </c>
      <c r="I28" s="10" t="s">
        <v>378</v>
      </c>
      <c r="J28" s="10" t="s">
        <v>251</v>
      </c>
      <c r="K28" s="10" t="s">
        <v>273</v>
      </c>
      <c r="L28" s="10" t="s">
        <v>290</v>
      </c>
      <c r="M28" s="10" t="s">
        <v>253</v>
      </c>
      <c r="N28" s="10" t="s">
        <v>54</v>
      </c>
      <c r="O28" s="10" t="s">
        <v>54</v>
      </c>
      <c r="P28" s="10" t="s">
        <v>54</v>
      </c>
      <c r="Q28" s="10" t="s">
        <v>54</v>
      </c>
      <c r="R28" s="10" t="s">
        <v>54</v>
      </c>
      <c r="S28" s="10" t="s">
        <v>54</v>
      </c>
      <c r="T28" s="10" t="s">
        <v>259</v>
      </c>
      <c r="U28" s="10" t="s">
        <v>379</v>
      </c>
      <c r="V28" s="10" t="s">
        <v>380</v>
      </c>
      <c r="W28" s="8">
        <v>47.215563074000002</v>
      </c>
    </row>
    <row r="29" spans="1:23" s="1" customFormat="1" ht="19.7" customHeight="1" x14ac:dyDescent="0.2">
      <c r="A29" s="5" t="s">
        <v>381</v>
      </c>
      <c r="B29" s="5" t="s">
        <v>248</v>
      </c>
      <c r="C29" s="5" t="s">
        <v>207</v>
      </c>
      <c r="D29" s="5" t="s">
        <v>214</v>
      </c>
      <c r="E29" s="6">
        <v>46203</v>
      </c>
      <c r="F29" s="7">
        <v>12.6737</v>
      </c>
      <c r="G29" s="7">
        <v>12.7163</v>
      </c>
      <c r="H29" s="10" t="s">
        <v>227</v>
      </c>
      <c r="I29" s="10" t="s">
        <v>255</v>
      </c>
      <c r="J29" s="10" t="s">
        <v>251</v>
      </c>
      <c r="K29" s="10" t="s">
        <v>273</v>
      </c>
      <c r="L29" s="10" t="s">
        <v>382</v>
      </c>
      <c r="M29" s="10" t="s">
        <v>253</v>
      </c>
      <c r="N29" s="10" t="s">
        <v>54</v>
      </c>
      <c r="O29" s="10" t="s">
        <v>54</v>
      </c>
      <c r="P29" s="10" t="s">
        <v>54</v>
      </c>
      <c r="Q29" s="10" t="s">
        <v>54</v>
      </c>
      <c r="R29" s="10" t="s">
        <v>54</v>
      </c>
      <c r="S29" s="10" t="s">
        <v>54</v>
      </c>
      <c r="T29" s="10" t="s">
        <v>375</v>
      </c>
      <c r="U29" s="10" t="s">
        <v>302</v>
      </c>
      <c r="V29" s="10" t="s">
        <v>341</v>
      </c>
      <c r="W29" s="8">
        <v>25.771352306000001</v>
      </c>
    </row>
    <row r="30" spans="1:23" s="1" customFormat="1" ht="18.2" customHeight="1" x14ac:dyDescent="0.2">
      <c r="A30" s="14" t="s">
        <v>188</v>
      </c>
    </row>
    <row r="31" spans="1:23" s="1" customFormat="1" ht="114.2" customHeight="1" x14ac:dyDescent="0.2">
      <c r="A31" s="18" t="s">
        <v>189</v>
      </c>
      <c r="B31" s="18"/>
      <c r="C31" s="18"/>
      <c r="D31" s="18"/>
      <c r="E31" s="18"/>
      <c r="F31" s="18"/>
      <c r="G31" s="18"/>
      <c r="H31" s="18"/>
      <c r="I31" s="18"/>
      <c r="J31" s="18"/>
      <c r="K31" s="18"/>
      <c r="L31" s="18"/>
      <c r="M31" s="18"/>
      <c r="N31" s="18"/>
      <c r="O31" s="18"/>
      <c r="P31" s="18"/>
      <c r="Q31" s="18"/>
    </row>
  </sheetData>
  <mergeCells count="1">
    <mergeCell ref="A31:Q31"/>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
  <sheetViews>
    <sheetView workbookViewId="0">
      <selection activeCell="A5" sqref="A5"/>
    </sheetView>
  </sheetViews>
  <sheetFormatPr defaultRowHeight="12.75" x14ac:dyDescent="0.2"/>
  <cols>
    <col min="1" max="1" width="29.85546875" bestFit="1" customWidth="1"/>
    <col min="2" max="2" width="31.42578125" customWidth="1"/>
    <col min="3" max="3" width="36.42578125" customWidth="1"/>
    <col min="4" max="4" width="19.5703125" customWidth="1"/>
    <col min="5" max="5" width="22.42578125" customWidth="1"/>
    <col min="6" max="6" width="10.7109375" customWidth="1"/>
    <col min="7" max="7" width="13.28515625" customWidth="1"/>
    <col min="8" max="8" width="10.7109375" customWidth="1"/>
    <col min="9" max="9" width="24.5703125" customWidth="1"/>
    <col min="10" max="10" width="23" customWidth="1"/>
    <col min="11" max="11" width="27.5703125" customWidth="1"/>
    <col min="12" max="12" width="24.5703125" customWidth="1"/>
    <col min="13" max="13" width="23" customWidth="1"/>
    <col min="14" max="14" width="27.5703125" customWidth="1"/>
    <col min="15" max="15" width="24.5703125" customWidth="1"/>
    <col min="16" max="16" width="23" customWidth="1"/>
    <col min="17" max="17" width="27.5703125" customWidth="1"/>
    <col min="18" max="18" width="25.5703125" customWidth="1"/>
    <col min="19" max="19" width="24" customWidth="1"/>
    <col min="20" max="20" width="28.7109375" customWidth="1"/>
    <col min="21" max="21" width="27.5703125" customWidth="1"/>
    <col min="22" max="22" width="25.85546875" customWidth="1"/>
    <col min="23" max="23" width="31.28515625" customWidth="1"/>
    <col min="24" max="24" width="15.42578125" customWidth="1"/>
  </cols>
  <sheetData>
    <row r="1" spans="1:23" s="1" customFormat="1" ht="24" customHeight="1" x14ac:dyDescent="0.2">
      <c r="A1" s="17"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383</v>
      </c>
      <c r="B3" s="5" t="s">
        <v>384</v>
      </c>
      <c r="C3" s="5" t="s">
        <v>26</v>
      </c>
      <c r="D3" s="5" t="s">
        <v>458</v>
      </c>
      <c r="E3" s="6">
        <v>46203</v>
      </c>
      <c r="F3" s="7">
        <v>350.20699999999999</v>
      </c>
      <c r="G3" s="7">
        <v>397.74400000000003</v>
      </c>
      <c r="H3" s="10" t="s">
        <v>385</v>
      </c>
      <c r="I3" s="10" t="s">
        <v>386</v>
      </c>
      <c r="J3" s="10" t="s">
        <v>387</v>
      </c>
      <c r="K3" s="10" t="s">
        <v>388</v>
      </c>
      <c r="L3" s="10" t="s">
        <v>389</v>
      </c>
      <c r="M3" s="10" t="s">
        <v>390</v>
      </c>
      <c r="N3" s="10" t="s">
        <v>391</v>
      </c>
      <c r="O3" s="10" t="s">
        <v>392</v>
      </c>
      <c r="P3" s="10" t="s">
        <v>393</v>
      </c>
      <c r="Q3" s="10" t="s">
        <v>394</v>
      </c>
      <c r="R3" s="10" t="s">
        <v>395</v>
      </c>
      <c r="S3" s="10" t="s">
        <v>176</v>
      </c>
      <c r="T3" s="10" t="s">
        <v>396</v>
      </c>
      <c r="U3" s="10" t="s">
        <v>184</v>
      </c>
      <c r="V3" s="10" t="s">
        <v>54</v>
      </c>
      <c r="W3" s="8">
        <v>11837.693529538001</v>
      </c>
    </row>
    <row r="4" spans="1:23" s="1" customFormat="1" ht="19.7" customHeight="1" x14ac:dyDescent="0.2">
      <c r="A4" s="5" t="s">
        <v>397</v>
      </c>
      <c r="B4" s="5" t="s">
        <v>803</v>
      </c>
      <c r="C4" s="5" t="s">
        <v>26</v>
      </c>
      <c r="D4" s="5" t="s">
        <v>26</v>
      </c>
      <c r="E4" s="6">
        <v>46203</v>
      </c>
      <c r="F4" s="7">
        <v>15.931699999999999</v>
      </c>
      <c r="G4" s="7">
        <v>16.520499999999998</v>
      </c>
      <c r="H4" s="10" t="s">
        <v>398</v>
      </c>
      <c r="I4" s="10" t="s">
        <v>72</v>
      </c>
      <c r="J4" s="10" t="s">
        <v>399</v>
      </c>
      <c r="K4" s="10" t="s">
        <v>54</v>
      </c>
      <c r="L4" s="10" t="s">
        <v>54</v>
      </c>
      <c r="M4" s="10" t="s">
        <v>54</v>
      </c>
      <c r="N4" s="10" t="s">
        <v>54</v>
      </c>
      <c r="O4" s="10" t="s">
        <v>54</v>
      </c>
      <c r="P4" s="10" t="s">
        <v>54</v>
      </c>
      <c r="Q4" s="10" t="s">
        <v>54</v>
      </c>
      <c r="R4" s="10" t="s">
        <v>54</v>
      </c>
      <c r="S4" s="10" t="s">
        <v>54</v>
      </c>
      <c r="T4" s="10" t="s">
        <v>400</v>
      </c>
      <c r="U4" s="10" t="s">
        <v>401</v>
      </c>
      <c r="V4" s="10" t="s">
        <v>402</v>
      </c>
      <c r="W4" s="8">
        <v>10105.173448485</v>
      </c>
    </row>
    <row r="5" spans="1:23" s="1" customFormat="1" ht="19.7" customHeight="1" x14ac:dyDescent="0.2">
      <c r="A5" s="5" t="s">
        <v>403</v>
      </c>
      <c r="B5" s="5" t="s">
        <v>404</v>
      </c>
      <c r="C5" s="5" t="s">
        <v>305</v>
      </c>
      <c r="D5" s="5" t="s">
        <v>305</v>
      </c>
      <c r="E5" s="6">
        <v>46203</v>
      </c>
      <c r="F5" s="7">
        <v>60.811999999999998</v>
      </c>
      <c r="G5" s="7">
        <v>68.918999999999997</v>
      </c>
      <c r="H5" s="10" t="s">
        <v>405</v>
      </c>
      <c r="I5" s="10" t="s">
        <v>406</v>
      </c>
      <c r="J5" s="10" t="s">
        <v>407</v>
      </c>
      <c r="K5" s="10" t="s">
        <v>408</v>
      </c>
      <c r="L5" s="10" t="s">
        <v>409</v>
      </c>
      <c r="M5" s="10" t="s">
        <v>410</v>
      </c>
      <c r="N5" s="10" t="s">
        <v>290</v>
      </c>
      <c r="O5" s="10" t="s">
        <v>411</v>
      </c>
      <c r="P5" s="10" t="s">
        <v>412</v>
      </c>
      <c r="Q5" s="10" t="s">
        <v>277</v>
      </c>
      <c r="R5" s="10" t="s">
        <v>413</v>
      </c>
      <c r="S5" s="10" t="s">
        <v>414</v>
      </c>
      <c r="T5" s="10" t="s">
        <v>415</v>
      </c>
      <c r="U5" s="10" t="s">
        <v>416</v>
      </c>
      <c r="V5" s="10" t="s">
        <v>414</v>
      </c>
      <c r="W5" s="8">
        <v>179.40981432500001</v>
      </c>
    </row>
    <row r="6" spans="1:23" s="1" customFormat="1" ht="19.7" customHeight="1" x14ac:dyDescent="0.2">
      <c r="A6" s="5" t="s">
        <v>417</v>
      </c>
      <c r="B6" s="5" t="s">
        <v>418</v>
      </c>
      <c r="C6" s="5" t="s">
        <v>305</v>
      </c>
      <c r="D6" s="5" t="s">
        <v>458</v>
      </c>
      <c r="E6" s="6">
        <v>46203</v>
      </c>
      <c r="F6" s="7">
        <v>28.594000000000001</v>
      </c>
      <c r="G6" s="7">
        <v>33.148000000000003</v>
      </c>
      <c r="H6" s="10" t="s">
        <v>419</v>
      </c>
      <c r="I6" s="10" t="s">
        <v>420</v>
      </c>
      <c r="J6" s="10" t="s">
        <v>421</v>
      </c>
      <c r="K6" s="10" t="s">
        <v>422</v>
      </c>
      <c r="L6" s="10" t="s">
        <v>423</v>
      </c>
      <c r="M6" s="10" t="s">
        <v>424</v>
      </c>
      <c r="N6" s="10" t="s">
        <v>425</v>
      </c>
      <c r="O6" s="10" t="s">
        <v>426</v>
      </c>
      <c r="P6" s="10" t="s">
        <v>427</v>
      </c>
      <c r="Q6" s="10" t="s">
        <v>428</v>
      </c>
      <c r="R6" s="10" t="s">
        <v>429</v>
      </c>
      <c r="S6" s="10" t="s">
        <v>430</v>
      </c>
      <c r="T6" s="10" t="s">
        <v>431</v>
      </c>
      <c r="U6" s="10" t="s">
        <v>432</v>
      </c>
      <c r="V6" s="10" t="s">
        <v>433</v>
      </c>
      <c r="W6" s="8">
        <v>3749.1265652090001</v>
      </c>
    </row>
    <row r="7" spans="1:23" s="1" customFormat="1" ht="19.7" customHeight="1" x14ac:dyDescent="0.2">
      <c r="A7" s="5" t="s">
        <v>434</v>
      </c>
      <c r="B7" s="5" t="s">
        <v>435</v>
      </c>
      <c r="C7" s="5" t="s">
        <v>214</v>
      </c>
      <c r="D7" s="5" t="s">
        <v>214</v>
      </c>
      <c r="E7" s="6">
        <v>46203</v>
      </c>
      <c r="F7" s="7">
        <v>22.277999999999999</v>
      </c>
      <c r="G7" s="7">
        <v>25.181000000000001</v>
      </c>
      <c r="H7" s="10" t="s">
        <v>436</v>
      </c>
      <c r="I7" s="10" t="s">
        <v>437</v>
      </c>
      <c r="J7" s="10" t="s">
        <v>438</v>
      </c>
      <c r="K7" s="10" t="s">
        <v>439</v>
      </c>
      <c r="L7" s="10" t="s">
        <v>440</v>
      </c>
      <c r="M7" s="10" t="s">
        <v>441</v>
      </c>
      <c r="N7" s="10" t="s">
        <v>308</v>
      </c>
      <c r="O7" s="10" t="s">
        <v>442</v>
      </c>
      <c r="P7" s="10" t="s">
        <v>443</v>
      </c>
      <c r="Q7" s="10" t="s">
        <v>444</v>
      </c>
      <c r="R7" s="10" t="s">
        <v>445</v>
      </c>
      <c r="S7" s="10" t="s">
        <v>446</v>
      </c>
      <c r="T7" s="10" t="s">
        <v>447</v>
      </c>
      <c r="U7" s="10" t="s">
        <v>448</v>
      </c>
      <c r="V7" s="10" t="s">
        <v>449</v>
      </c>
      <c r="W7" s="8">
        <v>3512.5146257050001</v>
      </c>
    </row>
    <row r="8" spans="1:23" s="1" customFormat="1" ht="19.7" customHeight="1" x14ac:dyDescent="0.2">
      <c r="A8" s="5" t="s">
        <v>450</v>
      </c>
      <c r="B8" s="5" t="s">
        <v>451</v>
      </c>
      <c r="C8" s="5" t="s">
        <v>371</v>
      </c>
      <c r="D8" s="5" t="s">
        <v>371</v>
      </c>
      <c r="E8" s="6">
        <v>46203</v>
      </c>
      <c r="F8" s="7">
        <v>15.786</v>
      </c>
      <c r="G8" s="7">
        <v>16.632999999999999</v>
      </c>
      <c r="H8" s="10" t="s">
        <v>452</v>
      </c>
      <c r="I8" s="10" t="s">
        <v>240</v>
      </c>
      <c r="J8" s="10" t="s">
        <v>236</v>
      </c>
      <c r="K8" s="10" t="s">
        <v>453</v>
      </c>
      <c r="L8" s="10" t="s">
        <v>312</v>
      </c>
      <c r="M8" s="10" t="s">
        <v>252</v>
      </c>
      <c r="N8" s="10" t="s">
        <v>266</v>
      </c>
      <c r="O8" s="10" t="s">
        <v>258</v>
      </c>
      <c r="P8" s="10" t="s">
        <v>271</v>
      </c>
      <c r="Q8" s="10" t="s">
        <v>54</v>
      </c>
      <c r="R8" s="10" t="s">
        <v>54</v>
      </c>
      <c r="S8" s="10" t="s">
        <v>54</v>
      </c>
      <c r="T8" s="10" t="s">
        <v>454</v>
      </c>
      <c r="U8" s="10" t="s">
        <v>455</v>
      </c>
      <c r="V8" s="10" t="s">
        <v>452</v>
      </c>
      <c r="W8" s="8">
        <v>6529.1320256609997</v>
      </c>
    </row>
    <row r="9" spans="1:23" s="1" customFormat="1" ht="14.45" customHeight="1" x14ac:dyDescent="0.2"/>
    <row r="10" spans="1:23" s="1" customFormat="1" ht="18.2" customHeight="1" x14ac:dyDescent="0.2">
      <c r="A10" s="11" t="s">
        <v>188</v>
      </c>
    </row>
    <row r="11" spans="1:23" s="1" customFormat="1" ht="6.95" customHeight="1" x14ac:dyDescent="0.2"/>
    <row r="12" spans="1:23" s="1" customFormat="1" ht="114.2" customHeight="1" x14ac:dyDescent="0.2">
      <c r="A12" s="18" t="s">
        <v>189</v>
      </c>
      <c r="B12" s="18"/>
      <c r="C12" s="18"/>
      <c r="D12" s="18"/>
      <c r="E12" s="18"/>
      <c r="F12" s="18"/>
      <c r="G12" s="18"/>
      <c r="H12" s="18"/>
      <c r="I12" s="18"/>
      <c r="J12" s="18"/>
      <c r="K12" s="18"/>
      <c r="L12" s="18"/>
      <c r="M12" s="18"/>
      <c r="N12" s="18"/>
      <c r="O12" s="18"/>
      <c r="P12" s="18"/>
      <c r="Q12" s="18"/>
    </row>
  </sheetData>
  <mergeCells count="1">
    <mergeCell ref="A12:Q12"/>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6"/>
  <sheetViews>
    <sheetView topLeftCell="A17" workbookViewId="0">
      <selection activeCell="A29" sqref="A29"/>
    </sheetView>
  </sheetViews>
  <sheetFormatPr defaultRowHeight="12.75" x14ac:dyDescent="0.2"/>
  <cols>
    <col min="1" max="1" width="49" bestFit="1" customWidth="1"/>
    <col min="2" max="2" width="37.42578125" bestFit="1" customWidth="1"/>
    <col min="3" max="3" width="14" bestFit="1" customWidth="1"/>
    <col min="4" max="4" width="19.5703125" customWidth="1"/>
    <col min="5" max="5" width="22.42578125" customWidth="1"/>
    <col min="6" max="6" width="10.7109375" customWidth="1"/>
    <col min="7" max="7" width="13.28515625" customWidth="1"/>
    <col min="8" max="8" width="6.42578125" bestFit="1" customWidth="1"/>
    <col min="9" max="9" width="6" bestFit="1" customWidth="1"/>
    <col min="10" max="10" width="23" customWidth="1"/>
    <col min="11" max="11" width="27.5703125" customWidth="1"/>
    <col min="12" max="12" width="24.5703125" customWidth="1"/>
    <col min="13" max="13" width="23" customWidth="1"/>
    <col min="14" max="14" width="27.5703125" customWidth="1"/>
    <col min="15" max="15" width="24.5703125" customWidth="1"/>
    <col min="16" max="16" width="23" customWidth="1"/>
    <col min="17" max="17" width="27.5703125" customWidth="1"/>
    <col min="18" max="18" width="25.5703125" customWidth="1"/>
    <col min="19" max="19" width="24" customWidth="1"/>
    <col min="20" max="20" width="28.7109375" customWidth="1"/>
    <col min="21" max="21" width="27.5703125" customWidth="1"/>
    <col min="22" max="22" width="25.85546875" customWidth="1"/>
    <col min="23" max="23" width="31.28515625" customWidth="1"/>
    <col min="24" max="24" width="15.42578125" customWidth="1"/>
  </cols>
  <sheetData>
    <row r="1" spans="1:23" s="1" customFormat="1" ht="24" customHeight="1" x14ac:dyDescent="0.2">
      <c r="A1" s="17"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456</v>
      </c>
      <c r="B3" s="5" t="s">
        <v>457</v>
      </c>
      <c r="C3" s="16" t="str">
        <f>VLOOKUP(A3,'[1]Passive Equity-Debt-commodity'!$A$3:$D$42,3,0)</f>
        <v>High</v>
      </c>
      <c r="D3" s="16" t="str">
        <f>VLOOKUP(A3,'[1]Passive Equity-Debt-commodity'!$A$3:$D$42,4,0)</f>
        <v>High</v>
      </c>
      <c r="E3" s="6">
        <v>46203</v>
      </c>
      <c r="F3" s="7">
        <v>136.46289999999999</v>
      </c>
      <c r="G3" s="7">
        <v>0</v>
      </c>
      <c r="H3" s="8" t="s">
        <v>459</v>
      </c>
      <c r="I3" s="8" t="s">
        <v>54</v>
      </c>
      <c r="J3" s="8" t="s">
        <v>460</v>
      </c>
      <c r="K3" s="8" t="s">
        <v>461</v>
      </c>
      <c r="L3" s="8" t="s">
        <v>54</v>
      </c>
      <c r="M3" s="8" t="s">
        <v>462</v>
      </c>
      <c r="N3" s="8" t="s">
        <v>54</v>
      </c>
      <c r="O3" s="8" t="s">
        <v>54</v>
      </c>
      <c r="P3" s="8" t="s">
        <v>54</v>
      </c>
      <c r="Q3" s="8" t="s">
        <v>54</v>
      </c>
      <c r="R3" s="8" t="s">
        <v>54</v>
      </c>
      <c r="S3" s="8" t="s">
        <v>54</v>
      </c>
      <c r="T3" s="8" t="s">
        <v>463</v>
      </c>
      <c r="U3" s="8" t="s">
        <v>54</v>
      </c>
      <c r="V3" s="8" t="s">
        <v>464</v>
      </c>
      <c r="W3" s="8">
        <v>2310.074365509</v>
      </c>
    </row>
    <row r="4" spans="1:23" s="1" customFormat="1" ht="19.7" customHeight="1" x14ac:dyDescent="0.2">
      <c r="A4" s="5" t="s">
        <v>465</v>
      </c>
      <c r="B4" s="5" t="s">
        <v>466</v>
      </c>
      <c r="C4" s="16" t="str">
        <f>VLOOKUP(A4,'[1]Passive Equity-Debt-commodity'!$A$3:$D$42,3,0)</f>
        <v>Very High</v>
      </c>
      <c r="D4" s="16" t="str">
        <f>VLOOKUP(A4,'[1]Passive Equity-Debt-commodity'!$A$3:$D$42,4,0)</f>
        <v>Very High</v>
      </c>
      <c r="E4" s="6">
        <v>46203</v>
      </c>
      <c r="F4" s="7">
        <v>27.850200000000001</v>
      </c>
      <c r="G4" s="7">
        <v>0</v>
      </c>
      <c r="H4" s="8" t="s">
        <v>467</v>
      </c>
      <c r="I4" s="8" t="s">
        <v>54</v>
      </c>
      <c r="J4" s="8" t="s">
        <v>468</v>
      </c>
      <c r="K4" s="8" t="s">
        <v>54</v>
      </c>
      <c r="L4" s="8" t="s">
        <v>54</v>
      </c>
      <c r="M4" s="8" t="s">
        <v>54</v>
      </c>
      <c r="N4" s="8" t="s">
        <v>54</v>
      </c>
      <c r="O4" s="8" t="s">
        <v>54</v>
      </c>
      <c r="P4" s="8" t="s">
        <v>54</v>
      </c>
      <c r="Q4" s="8" t="s">
        <v>54</v>
      </c>
      <c r="R4" s="8" t="s">
        <v>54</v>
      </c>
      <c r="S4" s="8" t="s">
        <v>54</v>
      </c>
      <c r="T4" s="8" t="s">
        <v>469</v>
      </c>
      <c r="U4" s="8" t="s">
        <v>54</v>
      </c>
      <c r="V4" s="8" t="s">
        <v>470</v>
      </c>
      <c r="W4" s="8">
        <v>144.73734913800001</v>
      </c>
    </row>
    <row r="5" spans="1:23" s="1" customFormat="1" ht="19.7" customHeight="1" x14ac:dyDescent="0.2">
      <c r="A5" s="5" t="s">
        <v>471</v>
      </c>
      <c r="B5" s="5" t="s">
        <v>472</v>
      </c>
      <c r="C5" s="16" t="str">
        <f>VLOOKUP(A5,'[1]Passive Equity-Debt-commodity'!$A$3:$D$42,3,0)</f>
        <v>Very High</v>
      </c>
      <c r="D5" s="16" t="str">
        <f>VLOOKUP(A5,'[1]Passive Equity-Debt-commodity'!$A$3:$D$42,4,0)</f>
        <v>Very High</v>
      </c>
      <c r="E5" s="6">
        <v>46203</v>
      </c>
      <c r="F5" s="7">
        <v>28.334599999999998</v>
      </c>
      <c r="G5" s="7">
        <v>0</v>
      </c>
      <c r="H5" s="8" t="s">
        <v>473</v>
      </c>
      <c r="I5" s="8" t="s">
        <v>54</v>
      </c>
      <c r="J5" s="8" t="s">
        <v>474</v>
      </c>
      <c r="K5" s="8" t="s">
        <v>54</v>
      </c>
      <c r="L5" s="8" t="s">
        <v>54</v>
      </c>
      <c r="M5" s="8" t="s">
        <v>54</v>
      </c>
      <c r="N5" s="8" t="s">
        <v>54</v>
      </c>
      <c r="O5" s="8" t="s">
        <v>54</v>
      </c>
      <c r="P5" s="8" t="s">
        <v>54</v>
      </c>
      <c r="Q5" s="8" t="s">
        <v>54</v>
      </c>
      <c r="R5" s="8" t="s">
        <v>54</v>
      </c>
      <c r="S5" s="8" t="s">
        <v>54</v>
      </c>
      <c r="T5" s="8" t="s">
        <v>475</v>
      </c>
      <c r="U5" s="8" t="s">
        <v>54</v>
      </c>
      <c r="V5" s="8" t="s">
        <v>238</v>
      </c>
      <c r="W5" s="8">
        <v>771.94597460299997</v>
      </c>
    </row>
    <row r="6" spans="1:23" s="1" customFormat="1" ht="19.7" customHeight="1" x14ac:dyDescent="0.2">
      <c r="A6" s="5" t="s">
        <v>476</v>
      </c>
      <c r="B6" s="5" t="s">
        <v>477</v>
      </c>
      <c r="C6" s="16" t="str">
        <f>VLOOKUP(A6,'[1]Passive Equity-Debt-commodity'!$A$3:$D$42,3,0)</f>
        <v>Very High</v>
      </c>
      <c r="D6" s="16" t="str">
        <f>VLOOKUP(A6,'[1]Passive Equity-Debt-commodity'!$A$3:$D$42,4,0)</f>
        <v>Very High</v>
      </c>
      <c r="E6" s="6">
        <v>46203</v>
      </c>
      <c r="F6" s="7">
        <v>85.920299999999997</v>
      </c>
      <c r="G6" s="7">
        <v>0</v>
      </c>
      <c r="H6" s="8" t="s">
        <v>478</v>
      </c>
      <c r="I6" s="8" t="s">
        <v>54</v>
      </c>
      <c r="J6" s="8" t="s">
        <v>479</v>
      </c>
      <c r="K6" s="8" t="s">
        <v>54</v>
      </c>
      <c r="L6" s="8" t="s">
        <v>54</v>
      </c>
      <c r="M6" s="8" t="s">
        <v>54</v>
      </c>
      <c r="N6" s="8" t="s">
        <v>54</v>
      </c>
      <c r="O6" s="8" t="s">
        <v>54</v>
      </c>
      <c r="P6" s="8" t="s">
        <v>54</v>
      </c>
      <c r="Q6" s="8" t="s">
        <v>54</v>
      </c>
      <c r="R6" s="8" t="s">
        <v>54</v>
      </c>
      <c r="S6" s="8" t="s">
        <v>54</v>
      </c>
      <c r="T6" s="8" t="s">
        <v>480</v>
      </c>
      <c r="U6" s="8" t="s">
        <v>54</v>
      </c>
      <c r="V6" s="8" t="s">
        <v>481</v>
      </c>
      <c r="W6" s="8">
        <v>1174.5490084789999</v>
      </c>
    </row>
    <row r="7" spans="1:23" s="1" customFormat="1" ht="19.7" customHeight="1" x14ac:dyDescent="0.2">
      <c r="A7" s="5" t="s">
        <v>482</v>
      </c>
      <c r="B7" s="5" t="s">
        <v>483</v>
      </c>
      <c r="C7" s="16" t="str">
        <f>VLOOKUP(A7,'[1]Passive Equity-Debt-commodity'!$A$3:$D$42,3,0)</f>
        <v>Very High</v>
      </c>
      <c r="D7" s="16" t="str">
        <f>VLOOKUP(A7,'[1]Passive Equity-Debt-commodity'!$A$3:$D$42,4,0)</f>
        <v>Very High</v>
      </c>
      <c r="E7" s="6">
        <v>46203</v>
      </c>
      <c r="F7" s="7">
        <v>78.737899999999996</v>
      </c>
      <c r="G7" s="7">
        <v>0</v>
      </c>
      <c r="H7" s="8" t="s">
        <v>484</v>
      </c>
      <c r="I7" s="8" t="s">
        <v>54</v>
      </c>
      <c r="J7" s="8" t="s">
        <v>485</v>
      </c>
      <c r="K7" s="8" t="s">
        <v>54</v>
      </c>
      <c r="L7" s="8" t="s">
        <v>54</v>
      </c>
      <c r="M7" s="8" t="s">
        <v>54</v>
      </c>
      <c r="N7" s="8" t="s">
        <v>54</v>
      </c>
      <c r="O7" s="8" t="s">
        <v>54</v>
      </c>
      <c r="P7" s="8" t="s">
        <v>54</v>
      </c>
      <c r="Q7" s="8" t="s">
        <v>54</v>
      </c>
      <c r="R7" s="8" t="s">
        <v>54</v>
      </c>
      <c r="S7" s="8" t="s">
        <v>54</v>
      </c>
      <c r="T7" s="8" t="s">
        <v>486</v>
      </c>
      <c r="U7" s="8" t="s">
        <v>54</v>
      </c>
      <c r="V7" s="8" t="s">
        <v>362</v>
      </c>
      <c r="W7" s="8">
        <v>3.9966883129999999</v>
      </c>
    </row>
    <row r="8" spans="1:23" s="1" customFormat="1" ht="19.7" customHeight="1" x14ac:dyDescent="0.2">
      <c r="A8" s="5" t="s">
        <v>487</v>
      </c>
      <c r="B8" s="5" t="s">
        <v>488</v>
      </c>
      <c r="C8" s="16" t="str">
        <f>VLOOKUP(A8,'[1]Passive Equity-Debt-commodity'!$A$3:$D$42,3,0)</f>
        <v>Very High</v>
      </c>
      <c r="D8" s="16" t="str">
        <f>VLOOKUP(A8,'[1]Passive Equity-Debt-commodity'!$A$3:$D$42,4,0)</f>
        <v>Very High</v>
      </c>
      <c r="E8" s="6">
        <v>46203</v>
      </c>
      <c r="F8" s="7">
        <v>10.735200000000001</v>
      </c>
      <c r="G8" s="7">
        <v>10.925800000000001</v>
      </c>
      <c r="H8" s="8" t="s">
        <v>489</v>
      </c>
      <c r="I8" s="8" t="s">
        <v>490</v>
      </c>
      <c r="J8" s="8" t="s">
        <v>491</v>
      </c>
      <c r="K8" s="8" t="s">
        <v>54</v>
      </c>
      <c r="L8" s="8" t="s">
        <v>54</v>
      </c>
      <c r="M8" s="8" t="s">
        <v>54</v>
      </c>
      <c r="N8" s="8" t="s">
        <v>54</v>
      </c>
      <c r="O8" s="8" t="s">
        <v>54</v>
      </c>
      <c r="P8" s="8" t="s">
        <v>54</v>
      </c>
      <c r="Q8" s="8" t="s">
        <v>54</v>
      </c>
      <c r="R8" s="8" t="s">
        <v>54</v>
      </c>
      <c r="S8" s="8" t="s">
        <v>54</v>
      </c>
      <c r="T8" s="8" t="s">
        <v>492</v>
      </c>
      <c r="U8" s="8" t="s">
        <v>493</v>
      </c>
      <c r="V8" s="8" t="s">
        <v>494</v>
      </c>
      <c r="W8" s="8">
        <v>311.11500999200001</v>
      </c>
    </row>
    <row r="9" spans="1:23" s="1" customFormat="1" ht="19.7" customHeight="1" x14ac:dyDescent="0.2">
      <c r="A9" s="5" t="s">
        <v>495</v>
      </c>
      <c r="B9" s="5" t="s">
        <v>496</v>
      </c>
      <c r="C9" s="16" t="str">
        <f>VLOOKUP(A9,'[1]Passive Equity-Debt-commodity'!$A$3:$D$42,3,0)</f>
        <v>Very High</v>
      </c>
      <c r="D9" s="16" t="str">
        <f>VLOOKUP(A9,'[1]Passive Equity-Debt-commodity'!$A$3:$D$42,4,0)</f>
        <v>Very High</v>
      </c>
      <c r="E9" s="6">
        <v>46203</v>
      </c>
      <c r="F9" s="7">
        <v>162.7406</v>
      </c>
      <c r="G9" s="7">
        <v>0</v>
      </c>
      <c r="H9" s="8" t="s">
        <v>497</v>
      </c>
      <c r="I9" s="8" t="s">
        <v>54</v>
      </c>
      <c r="J9" s="8" t="s">
        <v>498</v>
      </c>
      <c r="K9" s="8" t="s">
        <v>54</v>
      </c>
      <c r="L9" s="8" t="s">
        <v>54</v>
      </c>
      <c r="M9" s="8" t="s">
        <v>54</v>
      </c>
      <c r="N9" s="8" t="s">
        <v>54</v>
      </c>
      <c r="O9" s="8" t="s">
        <v>54</v>
      </c>
      <c r="P9" s="8" t="s">
        <v>54</v>
      </c>
      <c r="Q9" s="8" t="s">
        <v>54</v>
      </c>
      <c r="R9" s="8" t="s">
        <v>54</v>
      </c>
      <c r="S9" s="8" t="s">
        <v>54</v>
      </c>
      <c r="T9" s="8" t="s">
        <v>499</v>
      </c>
      <c r="U9" s="8" t="s">
        <v>54</v>
      </c>
      <c r="V9" s="8" t="s">
        <v>500</v>
      </c>
      <c r="W9" s="8">
        <v>17.232017591000002</v>
      </c>
    </row>
    <row r="10" spans="1:23" s="1" customFormat="1" ht="19.7" customHeight="1" x14ac:dyDescent="0.2">
      <c r="A10" s="5" t="s">
        <v>501</v>
      </c>
      <c r="B10" s="5" t="s">
        <v>502</v>
      </c>
      <c r="C10" s="16" t="str">
        <f>VLOOKUP(A10,'[1]Passive Equity-Debt-commodity'!$A$3:$D$42,3,0)</f>
        <v>Low</v>
      </c>
      <c r="D10" s="16" t="str">
        <f>VLOOKUP(A10,'[1]Passive Equity-Debt-commodity'!$A$3:$D$42,4,0)</f>
        <v>Low</v>
      </c>
      <c r="E10" s="6">
        <v>46203</v>
      </c>
      <c r="F10" s="7">
        <v>1133.4151999999999</v>
      </c>
      <c r="G10" s="7">
        <v>0</v>
      </c>
      <c r="H10" s="8" t="s">
        <v>336</v>
      </c>
      <c r="I10" s="8" t="s">
        <v>54</v>
      </c>
      <c r="J10" s="8" t="s">
        <v>503</v>
      </c>
      <c r="K10" s="8" t="s">
        <v>54</v>
      </c>
      <c r="L10" s="8" t="s">
        <v>54</v>
      </c>
      <c r="M10" s="8" t="s">
        <v>54</v>
      </c>
      <c r="N10" s="8" t="s">
        <v>54</v>
      </c>
      <c r="O10" s="8" t="s">
        <v>54</v>
      </c>
      <c r="P10" s="8" t="s">
        <v>54</v>
      </c>
      <c r="Q10" s="8" t="s">
        <v>54</v>
      </c>
      <c r="R10" s="8" t="s">
        <v>54</v>
      </c>
      <c r="S10" s="8" t="s">
        <v>54</v>
      </c>
      <c r="T10" s="8" t="s">
        <v>504</v>
      </c>
      <c r="U10" s="8" t="s">
        <v>54</v>
      </c>
      <c r="V10" s="8" t="s">
        <v>505</v>
      </c>
      <c r="W10" s="8">
        <v>1624.7689989349999</v>
      </c>
    </row>
    <row r="11" spans="1:23" s="1" customFormat="1" ht="19.7" customHeight="1" x14ac:dyDescent="0.2">
      <c r="A11" s="5" t="s">
        <v>506</v>
      </c>
      <c r="B11" s="5" t="s">
        <v>507</v>
      </c>
      <c r="C11" s="16" t="str">
        <f>VLOOKUP(A11,'[1]Passive Equity-Debt-commodity'!$A$3:$D$42,3,0)</f>
        <v>Very High</v>
      </c>
      <c r="D11" s="16" t="str">
        <f>VLOOKUP(A11,'[1]Passive Equity-Debt-commodity'!$A$3:$D$42,4,0)</f>
        <v>Very High</v>
      </c>
      <c r="E11" s="6">
        <v>46203</v>
      </c>
      <c r="F11" s="7">
        <v>11.693300000000001</v>
      </c>
      <c r="G11" s="7">
        <v>11.8528</v>
      </c>
      <c r="H11" s="8" t="s">
        <v>57</v>
      </c>
      <c r="I11" s="8" t="s">
        <v>508</v>
      </c>
      <c r="J11" s="8" t="s">
        <v>509</v>
      </c>
      <c r="K11" s="8" t="s">
        <v>54</v>
      </c>
      <c r="L11" s="8" t="s">
        <v>54</v>
      </c>
      <c r="M11" s="8" t="s">
        <v>54</v>
      </c>
      <c r="N11" s="8" t="s">
        <v>54</v>
      </c>
      <c r="O11" s="8" t="s">
        <v>54</v>
      </c>
      <c r="P11" s="8" t="s">
        <v>54</v>
      </c>
      <c r="Q11" s="8" t="s">
        <v>54</v>
      </c>
      <c r="R11" s="8" t="s">
        <v>54</v>
      </c>
      <c r="S11" s="8" t="s">
        <v>54</v>
      </c>
      <c r="T11" s="8" t="s">
        <v>510</v>
      </c>
      <c r="U11" s="8" t="s">
        <v>511</v>
      </c>
      <c r="V11" s="8" t="s">
        <v>512</v>
      </c>
      <c r="W11" s="8">
        <v>62.068604526999998</v>
      </c>
    </row>
    <row r="12" spans="1:23" s="1" customFormat="1" ht="19.7" customHeight="1" x14ac:dyDescent="0.2">
      <c r="A12" s="5" t="s">
        <v>513</v>
      </c>
      <c r="B12" s="5" t="s">
        <v>514</v>
      </c>
      <c r="C12" s="16" t="str">
        <f>VLOOKUP(A12,'[1]Passive Equity-Debt-commodity'!$A$3:$D$42,3,0)</f>
        <v>Very High</v>
      </c>
      <c r="D12" s="16" t="str">
        <f>VLOOKUP(A12,'[1]Passive Equity-Debt-commodity'!$A$3:$D$42,4,0)</f>
        <v>Very High</v>
      </c>
      <c r="E12" s="6">
        <v>46203</v>
      </c>
      <c r="F12" s="7">
        <v>8.7821999999999996</v>
      </c>
      <c r="G12" s="7">
        <v>8.8938000000000006</v>
      </c>
      <c r="H12" s="8" t="s">
        <v>515</v>
      </c>
      <c r="I12" s="8" t="s">
        <v>516</v>
      </c>
      <c r="J12" s="8" t="s">
        <v>517</v>
      </c>
      <c r="K12" s="8" t="s">
        <v>54</v>
      </c>
      <c r="L12" s="8" t="s">
        <v>54</v>
      </c>
      <c r="M12" s="8" t="s">
        <v>54</v>
      </c>
      <c r="N12" s="8" t="s">
        <v>54</v>
      </c>
      <c r="O12" s="8" t="s">
        <v>54</v>
      </c>
      <c r="P12" s="8" t="s">
        <v>54</v>
      </c>
      <c r="Q12" s="8" t="s">
        <v>54</v>
      </c>
      <c r="R12" s="8" t="s">
        <v>54</v>
      </c>
      <c r="S12" s="8" t="s">
        <v>54</v>
      </c>
      <c r="T12" s="8" t="s">
        <v>518</v>
      </c>
      <c r="U12" s="8" t="s">
        <v>519</v>
      </c>
      <c r="V12" s="8" t="s">
        <v>520</v>
      </c>
      <c r="W12" s="8">
        <v>1116.867901027</v>
      </c>
    </row>
    <row r="13" spans="1:23" s="1" customFormat="1" ht="19.7" customHeight="1" x14ac:dyDescent="0.2">
      <c r="A13" s="5" t="s">
        <v>521</v>
      </c>
      <c r="B13" s="5" t="s">
        <v>514</v>
      </c>
      <c r="C13" s="16" t="str">
        <f>VLOOKUP(A13,'[1]Passive Equity-Debt-commodity'!$A$3:$D$42,3,0)</f>
        <v>Very High</v>
      </c>
      <c r="D13" s="16" t="str">
        <f>VLOOKUP(A13,'[1]Passive Equity-Debt-commodity'!$A$3:$D$42,4,0)</f>
        <v>Very High</v>
      </c>
      <c r="E13" s="6">
        <v>46203</v>
      </c>
      <c r="F13" s="7">
        <v>86.6905</v>
      </c>
      <c r="G13" s="7">
        <v>0</v>
      </c>
      <c r="H13" s="8" t="s">
        <v>522</v>
      </c>
      <c r="I13" s="8" t="s">
        <v>54</v>
      </c>
      <c r="J13" s="8" t="s">
        <v>517</v>
      </c>
      <c r="K13" s="8" t="s">
        <v>54</v>
      </c>
      <c r="L13" s="8" t="s">
        <v>54</v>
      </c>
      <c r="M13" s="8" t="s">
        <v>54</v>
      </c>
      <c r="N13" s="8" t="s">
        <v>54</v>
      </c>
      <c r="O13" s="8" t="s">
        <v>54</v>
      </c>
      <c r="P13" s="8" t="s">
        <v>54</v>
      </c>
      <c r="Q13" s="8" t="s">
        <v>54</v>
      </c>
      <c r="R13" s="8" t="s">
        <v>54</v>
      </c>
      <c r="S13" s="8" t="s">
        <v>54</v>
      </c>
      <c r="T13" s="8" t="s">
        <v>523</v>
      </c>
      <c r="U13" s="8" t="s">
        <v>54</v>
      </c>
      <c r="V13" s="8" t="s">
        <v>520</v>
      </c>
      <c r="W13" s="8">
        <v>717.17106866300003</v>
      </c>
    </row>
    <row r="14" spans="1:23" s="1" customFormat="1" ht="19.7" customHeight="1" x14ac:dyDescent="0.2">
      <c r="A14" s="5" t="s">
        <v>524</v>
      </c>
      <c r="B14" s="5" t="s">
        <v>525</v>
      </c>
      <c r="C14" s="16" t="str">
        <f>VLOOKUP(A14,'[1]Passive Equity-Debt-commodity'!$A$3:$D$42,3,0)</f>
        <v>Very High</v>
      </c>
      <c r="D14" s="16" t="str">
        <f>VLOOKUP(A14,'[1]Passive Equity-Debt-commodity'!$A$3:$D$42,4,0)</f>
        <v>Very High</v>
      </c>
      <c r="E14" s="6">
        <v>46203</v>
      </c>
      <c r="F14" s="7">
        <v>11.867599999999999</v>
      </c>
      <c r="G14" s="7">
        <v>11.973599999999999</v>
      </c>
      <c r="H14" s="8" t="s">
        <v>526</v>
      </c>
      <c r="I14" s="8" t="s">
        <v>527</v>
      </c>
      <c r="J14" s="8" t="s">
        <v>528</v>
      </c>
      <c r="K14" s="8" t="s">
        <v>54</v>
      </c>
      <c r="L14" s="8" t="s">
        <v>54</v>
      </c>
      <c r="M14" s="8" t="s">
        <v>54</v>
      </c>
      <c r="N14" s="8" t="s">
        <v>54</v>
      </c>
      <c r="O14" s="8" t="s">
        <v>54</v>
      </c>
      <c r="P14" s="8" t="s">
        <v>54</v>
      </c>
      <c r="Q14" s="8" t="s">
        <v>54</v>
      </c>
      <c r="R14" s="8" t="s">
        <v>54</v>
      </c>
      <c r="S14" s="8" t="s">
        <v>54</v>
      </c>
      <c r="T14" s="8" t="s">
        <v>529</v>
      </c>
      <c r="U14" s="8" t="s">
        <v>530</v>
      </c>
      <c r="V14" s="8" t="s">
        <v>531</v>
      </c>
      <c r="W14" s="8">
        <v>24.884196502000002</v>
      </c>
    </row>
    <row r="15" spans="1:23" s="1" customFormat="1" ht="19.7" customHeight="1" x14ac:dyDescent="0.2">
      <c r="A15" s="5" t="s">
        <v>532</v>
      </c>
      <c r="B15" s="5" t="s">
        <v>525</v>
      </c>
      <c r="C15" s="16" t="str">
        <f>VLOOKUP(A15,'[1]Passive Equity-Debt-commodity'!$A$3:$D$42,3,0)</f>
        <v>Very High</v>
      </c>
      <c r="D15" s="16" t="str">
        <f>VLOOKUP(A15,'[1]Passive Equity-Debt-commodity'!$A$3:$D$42,4,0)</f>
        <v>Very High</v>
      </c>
      <c r="E15" s="6">
        <v>46203</v>
      </c>
      <c r="F15" s="7">
        <v>41.770800000000001</v>
      </c>
      <c r="G15" s="7">
        <v>0</v>
      </c>
      <c r="H15" s="8" t="s">
        <v>299</v>
      </c>
      <c r="I15" s="8" t="s">
        <v>54</v>
      </c>
      <c r="J15" s="8" t="s">
        <v>528</v>
      </c>
      <c r="K15" s="8" t="s">
        <v>54</v>
      </c>
      <c r="L15" s="8" t="s">
        <v>54</v>
      </c>
      <c r="M15" s="8" t="s">
        <v>54</v>
      </c>
      <c r="N15" s="8" t="s">
        <v>54</v>
      </c>
      <c r="O15" s="8" t="s">
        <v>54</v>
      </c>
      <c r="P15" s="8" t="s">
        <v>54</v>
      </c>
      <c r="Q15" s="8" t="s">
        <v>54</v>
      </c>
      <c r="R15" s="8" t="s">
        <v>54</v>
      </c>
      <c r="S15" s="8" t="s">
        <v>54</v>
      </c>
      <c r="T15" s="8" t="s">
        <v>533</v>
      </c>
      <c r="U15" s="8" t="s">
        <v>54</v>
      </c>
      <c r="V15" s="8" t="s">
        <v>531</v>
      </c>
      <c r="W15" s="8">
        <v>45.495747538000003</v>
      </c>
    </row>
    <row r="16" spans="1:23" s="1" customFormat="1" ht="19.7" customHeight="1" x14ac:dyDescent="0.2">
      <c r="A16" s="5" t="s">
        <v>534</v>
      </c>
      <c r="B16" s="5" t="s">
        <v>472</v>
      </c>
      <c r="C16" s="16" t="str">
        <f>VLOOKUP(A16,'[1]Passive Equity-Debt-commodity'!$A$3:$D$42,3,0)</f>
        <v>Very High</v>
      </c>
      <c r="D16" s="16" t="str">
        <f>VLOOKUP(A16,'[1]Passive Equity-Debt-commodity'!$A$3:$D$42,4,0)</f>
        <v>Very High</v>
      </c>
      <c r="E16" s="6">
        <v>46203</v>
      </c>
      <c r="F16" s="7">
        <v>11.375999999999999</v>
      </c>
      <c r="G16" s="7">
        <v>11.484500000000001</v>
      </c>
      <c r="H16" s="8" t="s">
        <v>535</v>
      </c>
      <c r="I16" s="8" t="s">
        <v>536</v>
      </c>
      <c r="J16" s="8" t="s">
        <v>474</v>
      </c>
      <c r="K16" s="8" t="s">
        <v>54</v>
      </c>
      <c r="L16" s="8" t="s">
        <v>54</v>
      </c>
      <c r="M16" s="8" t="s">
        <v>54</v>
      </c>
      <c r="N16" s="8" t="s">
        <v>54</v>
      </c>
      <c r="O16" s="8" t="s">
        <v>54</v>
      </c>
      <c r="P16" s="8" t="s">
        <v>54</v>
      </c>
      <c r="Q16" s="8" t="s">
        <v>54</v>
      </c>
      <c r="R16" s="8" t="s">
        <v>54</v>
      </c>
      <c r="S16" s="8" t="s">
        <v>54</v>
      </c>
      <c r="T16" s="8" t="s">
        <v>537</v>
      </c>
      <c r="U16" s="8" t="s">
        <v>538</v>
      </c>
      <c r="V16" s="8" t="s">
        <v>539</v>
      </c>
      <c r="W16" s="8">
        <v>82.338317279999998</v>
      </c>
    </row>
    <row r="17" spans="1:23" s="1" customFormat="1" ht="19.7" customHeight="1" x14ac:dyDescent="0.2">
      <c r="A17" s="5" t="s">
        <v>540</v>
      </c>
      <c r="B17" s="5" t="s">
        <v>466</v>
      </c>
      <c r="C17" s="16" t="str">
        <f>VLOOKUP(A17,'[1]Passive Equity-Debt-commodity'!$A$3:$D$42,3,0)</f>
        <v>Very High</v>
      </c>
      <c r="D17" s="16" t="str">
        <f>VLOOKUP(A17,'[1]Passive Equity-Debt-commodity'!$A$3:$D$42,4,0)</f>
        <v>Very High</v>
      </c>
      <c r="E17" s="6">
        <v>46203</v>
      </c>
      <c r="F17" s="7">
        <v>6.8361000000000001</v>
      </c>
      <c r="G17" s="7">
        <v>6.8868</v>
      </c>
      <c r="H17" s="8" t="s">
        <v>541</v>
      </c>
      <c r="I17" s="8" t="s">
        <v>542</v>
      </c>
      <c r="J17" s="8" t="s">
        <v>468</v>
      </c>
      <c r="K17" s="8" t="s">
        <v>54</v>
      </c>
      <c r="L17" s="8" t="s">
        <v>54</v>
      </c>
      <c r="M17" s="8" t="s">
        <v>54</v>
      </c>
      <c r="N17" s="8" t="s">
        <v>54</v>
      </c>
      <c r="O17" s="8" t="s">
        <v>54</v>
      </c>
      <c r="P17" s="8" t="s">
        <v>54</v>
      </c>
      <c r="Q17" s="8" t="s">
        <v>54</v>
      </c>
      <c r="R17" s="8" t="s">
        <v>54</v>
      </c>
      <c r="S17" s="8" t="s">
        <v>54</v>
      </c>
      <c r="T17" s="8" t="s">
        <v>543</v>
      </c>
      <c r="U17" s="8" t="s">
        <v>544</v>
      </c>
      <c r="V17" s="8" t="s">
        <v>545</v>
      </c>
      <c r="W17" s="8">
        <v>82.138665821999993</v>
      </c>
    </row>
    <row r="18" spans="1:23" s="1" customFormat="1" ht="19.7" customHeight="1" x14ac:dyDescent="0.2">
      <c r="A18" s="5" t="s">
        <v>546</v>
      </c>
      <c r="B18" s="5" t="s">
        <v>496</v>
      </c>
      <c r="C18" s="16" t="str">
        <f>VLOOKUP(A18,'[1]Passive Equity-Debt-commodity'!$A$3:$D$42,3,0)</f>
        <v>Very High</v>
      </c>
      <c r="D18" s="16" t="str">
        <f>VLOOKUP(A18,'[1]Passive Equity-Debt-commodity'!$A$3:$D$42,4,0)</f>
        <v>Very High</v>
      </c>
      <c r="E18" s="6">
        <v>46203</v>
      </c>
      <c r="F18" s="7">
        <v>11.383599999999999</v>
      </c>
      <c r="G18" s="7">
        <v>11.462999999999999</v>
      </c>
      <c r="H18" s="8" t="s">
        <v>547</v>
      </c>
      <c r="I18" s="8" t="s">
        <v>548</v>
      </c>
      <c r="J18" s="8" t="s">
        <v>498</v>
      </c>
      <c r="K18" s="8" t="s">
        <v>54</v>
      </c>
      <c r="L18" s="8" t="s">
        <v>54</v>
      </c>
      <c r="M18" s="8" t="s">
        <v>54</v>
      </c>
      <c r="N18" s="8" t="s">
        <v>54</v>
      </c>
      <c r="O18" s="8" t="s">
        <v>54</v>
      </c>
      <c r="P18" s="8" t="s">
        <v>54</v>
      </c>
      <c r="Q18" s="8" t="s">
        <v>54</v>
      </c>
      <c r="R18" s="8" t="s">
        <v>54</v>
      </c>
      <c r="S18" s="8" t="s">
        <v>54</v>
      </c>
      <c r="T18" s="8" t="s">
        <v>158</v>
      </c>
      <c r="U18" s="8" t="s">
        <v>549</v>
      </c>
      <c r="V18" s="8" t="s">
        <v>550</v>
      </c>
      <c r="W18" s="8">
        <v>21.894167951</v>
      </c>
    </row>
    <row r="19" spans="1:23" s="1" customFormat="1" ht="19.7" customHeight="1" x14ac:dyDescent="0.2">
      <c r="A19" s="5" t="s">
        <v>551</v>
      </c>
      <c r="B19" s="5" t="s">
        <v>552</v>
      </c>
      <c r="C19" s="16" t="str">
        <f>VLOOKUP(A19,'[1]Passive Equity-Debt-commodity'!$A$3:$D$42,3,0)</f>
        <v>Very High</v>
      </c>
      <c r="D19" s="16" t="str">
        <f>VLOOKUP(A19,'[1]Passive Equity-Debt-commodity'!$A$3:$D$42,4,0)</f>
        <v>Very High</v>
      </c>
      <c r="E19" s="6">
        <v>46203</v>
      </c>
      <c r="F19" s="7">
        <v>9.1931999999999992</v>
      </c>
      <c r="G19" s="7">
        <v>9.2459000000000007</v>
      </c>
      <c r="H19" s="8" t="s">
        <v>54</v>
      </c>
      <c r="I19" s="8" t="s">
        <v>54</v>
      </c>
      <c r="J19" s="8" t="s">
        <v>54</v>
      </c>
      <c r="K19" s="8" t="s">
        <v>54</v>
      </c>
      <c r="L19" s="8" t="s">
        <v>54</v>
      </c>
      <c r="M19" s="8" t="s">
        <v>54</v>
      </c>
      <c r="N19" s="8" t="s">
        <v>54</v>
      </c>
      <c r="O19" s="8" t="s">
        <v>54</v>
      </c>
      <c r="P19" s="8" t="s">
        <v>54</v>
      </c>
      <c r="Q19" s="8" t="s">
        <v>54</v>
      </c>
      <c r="R19" s="8" t="s">
        <v>54</v>
      </c>
      <c r="S19" s="8" t="s">
        <v>54</v>
      </c>
      <c r="T19" s="8" t="s">
        <v>553</v>
      </c>
      <c r="U19" s="8" t="s">
        <v>554</v>
      </c>
      <c r="V19" s="8" t="s">
        <v>555</v>
      </c>
      <c r="W19" s="8">
        <v>184.36994185200001</v>
      </c>
    </row>
    <row r="20" spans="1:23" s="1" customFormat="1" ht="19.7" customHeight="1" x14ac:dyDescent="0.2">
      <c r="A20" s="5" t="s">
        <v>556</v>
      </c>
      <c r="B20" s="5" t="s">
        <v>557</v>
      </c>
      <c r="C20" s="16" t="str">
        <f>VLOOKUP(A20,'[1]Passive Equity-Debt-commodity'!$A$3:$D$42,3,0)</f>
        <v>Very High</v>
      </c>
      <c r="D20" s="16" t="str">
        <f>VLOOKUP(A20,'[1]Passive Equity-Debt-commodity'!$A$3:$D$42,4,0)</f>
        <v>Very High</v>
      </c>
      <c r="E20" s="6">
        <v>46203</v>
      </c>
      <c r="F20" s="7">
        <v>9.5728000000000009</v>
      </c>
      <c r="G20" s="7">
        <v>0</v>
      </c>
      <c r="H20" s="8" t="s">
        <v>54</v>
      </c>
      <c r="I20" s="8" t="s">
        <v>54</v>
      </c>
      <c r="J20" s="8" t="s">
        <v>54</v>
      </c>
      <c r="K20" s="8" t="s">
        <v>54</v>
      </c>
      <c r="L20" s="8" t="s">
        <v>54</v>
      </c>
      <c r="M20" s="8" t="s">
        <v>54</v>
      </c>
      <c r="N20" s="8" t="s">
        <v>54</v>
      </c>
      <c r="O20" s="8" t="s">
        <v>54</v>
      </c>
      <c r="P20" s="8" t="s">
        <v>54</v>
      </c>
      <c r="Q20" s="8" t="s">
        <v>54</v>
      </c>
      <c r="R20" s="8" t="s">
        <v>54</v>
      </c>
      <c r="S20" s="8" t="s">
        <v>54</v>
      </c>
      <c r="T20" s="8" t="s">
        <v>558</v>
      </c>
      <c r="U20" s="8" t="s">
        <v>54</v>
      </c>
      <c r="V20" s="8" t="s">
        <v>559</v>
      </c>
      <c r="W20" s="8">
        <v>14.468846823</v>
      </c>
    </row>
    <row r="21" spans="1:23" s="1" customFormat="1" ht="19.7" customHeight="1" x14ac:dyDescent="0.2">
      <c r="A21" s="5" t="s">
        <v>560</v>
      </c>
      <c r="B21" s="5" t="s">
        <v>561</v>
      </c>
      <c r="C21" s="16" t="str">
        <f>VLOOKUP(A21,'[1]Passive Equity-Debt-commodity'!$A$3:$D$42,3,0)</f>
        <v>Very High</v>
      </c>
      <c r="D21" s="16" t="str">
        <f>VLOOKUP(A21,'[1]Passive Equity-Debt-commodity'!$A$3:$D$42,4,0)</f>
        <v>Very High</v>
      </c>
      <c r="E21" s="6">
        <v>46203</v>
      </c>
      <c r="F21" s="7">
        <v>29.1586</v>
      </c>
      <c r="G21" s="7">
        <v>0</v>
      </c>
      <c r="H21" s="8" t="s">
        <v>54</v>
      </c>
      <c r="I21" s="8" t="s">
        <v>54</v>
      </c>
      <c r="J21" s="8" t="s">
        <v>54</v>
      </c>
      <c r="K21" s="8" t="s">
        <v>54</v>
      </c>
      <c r="L21" s="8" t="s">
        <v>54</v>
      </c>
      <c r="M21" s="8" t="s">
        <v>54</v>
      </c>
      <c r="N21" s="8" t="s">
        <v>54</v>
      </c>
      <c r="O21" s="8" t="s">
        <v>54</v>
      </c>
      <c r="P21" s="8" t="s">
        <v>54</v>
      </c>
      <c r="Q21" s="8" t="s">
        <v>54</v>
      </c>
      <c r="R21" s="8" t="s">
        <v>54</v>
      </c>
      <c r="S21" s="8" t="s">
        <v>54</v>
      </c>
      <c r="T21" s="8" t="s">
        <v>562</v>
      </c>
      <c r="U21" s="8" t="s">
        <v>54</v>
      </c>
      <c r="V21" s="8" t="s">
        <v>563</v>
      </c>
      <c r="W21" s="8">
        <v>3.2945158590000001</v>
      </c>
    </row>
    <row r="22" spans="1:23" s="1" customFormat="1" ht="19.7" customHeight="1" x14ac:dyDescent="0.2">
      <c r="A22" s="5" t="s">
        <v>564</v>
      </c>
      <c r="B22" s="5" t="s">
        <v>70</v>
      </c>
      <c r="C22" s="16" t="str">
        <f>VLOOKUP(A22,'[1]Passive Equity-Debt-commodity'!$A$3:$D$42,3,0)</f>
        <v>Very High</v>
      </c>
      <c r="D22" s="16" t="str">
        <f>VLOOKUP(A22,'[1]Passive Equity-Debt-commodity'!$A$3:$D$42,4,0)</f>
        <v>Very High</v>
      </c>
      <c r="E22" s="6">
        <v>46203</v>
      </c>
      <c r="F22" s="7">
        <v>10.3522</v>
      </c>
      <c r="G22" s="7">
        <v>10.393599999999999</v>
      </c>
      <c r="H22" s="8" t="s">
        <v>54</v>
      </c>
      <c r="I22" s="8" t="s">
        <v>54</v>
      </c>
      <c r="J22" s="8" t="s">
        <v>54</v>
      </c>
      <c r="K22" s="8" t="s">
        <v>54</v>
      </c>
      <c r="L22" s="8" t="s">
        <v>54</v>
      </c>
      <c r="M22" s="8" t="s">
        <v>54</v>
      </c>
      <c r="N22" s="8" t="s">
        <v>54</v>
      </c>
      <c r="O22" s="8" t="s">
        <v>54</v>
      </c>
      <c r="P22" s="8" t="s">
        <v>54</v>
      </c>
      <c r="Q22" s="8" t="s">
        <v>54</v>
      </c>
      <c r="R22" s="8" t="s">
        <v>54</v>
      </c>
      <c r="S22" s="8" t="s">
        <v>54</v>
      </c>
      <c r="T22" s="8" t="s">
        <v>565</v>
      </c>
      <c r="U22" s="8" t="s">
        <v>566</v>
      </c>
      <c r="V22" s="8" t="s">
        <v>567</v>
      </c>
      <c r="W22" s="8">
        <v>15.896146969</v>
      </c>
    </row>
    <row r="23" spans="1:23" s="1" customFormat="1" ht="19.7" customHeight="1" x14ac:dyDescent="0.2">
      <c r="A23" s="5" t="s">
        <v>568</v>
      </c>
      <c r="B23" s="5" t="s">
        <v>569</v>
      </c>
      <c r="C23" s="16" t="str">
        <f>VLOOKUP(A23,'[1]Passive Equity-Debt-commodity'!$A$3:$D$42,3,0)</f>
        <v>Very High</v>
      </c>
      <c r="D23" s="16" t="str">
        <f>VLOOKUP(A23,'[1]Passive Equity-Debt-commodity'!$A$3:$D$42,4,0)</f>
        <v>Very High</v>
      </c>
      <c r="E23" s="6">
        <v>46203</v>
      </c>
      <c r="F23" s="7">
        <v>10.834099999999999</v>
      </c>
      <c r="G23" s="7">
        <v>10.876099999999999</v>
      </c>
      <c r="H23" s="8" t="s">
        <v>54</v>
      </c>
      <c r="I23" s="8" t="s">
        <v>54</v>
      </c>
      <c r="J23" s="8" t="s">
        <v>54</v>
      </c>
      <c r="K23" s="8" t="s">
        <v>54</v>
      </c>
      <c r="L23" s="8" t="s">
        <v>54</v>
      </c>
      <c r="M23" s="8" t="s">
        <v>54</v>
      </c>
      <c r="N23" s="8" t="s">
        <v>54</v>
      </c>
      <c r="O23" s="8" t="s">
        <v>54</v>
      </c>
      <c r="P23" s="8" t="s">
        <v>54</v>
      </c>
      <c r="Q23" s="8" t="s">
        <v>54</v>
      </c>
      <c r="R23" s="8" t="s">
        <v>54</v>
      </c>
      <c r="S23" s="8" t="s">
        <v>54</v>
      </c>
      <c r="T23" s="8" t="s">
        <v>570</v>
      </c>
      <c r="U23" s="8" t="s">
        <v>571</v>
      </c>
      <c r="V23" s="8" t="s">
        <v>572</v>
      </c>
      <c r="W23" s="8">
        <v>14.012764540999999</v>
      </c>
    </row>
    <row r="24" spans="1:23" s="1" customFormat="1" ht="19.7" customHeight="1" x14ac:dyDescent="0.2">
      <c r="A24" s="5" t="s">
        <v>573</v>
      </c>
      <c r="B24" s="5" t="s">
        <v>574</v>
      </c>
      <c r="C24" s="16" t="str">
        <f>VLOOKUP(A24,'[1]Passive Equity-Debt-commodity'!$A$3:$D$42,3,0)</f>
        <v>Very High</v>
      </c>
      <c r="D24" s="16" t="str">
        <f>VLOOKUP(A24,'[1]Passive Equity-Debt-commodity'!$A$3:$D$42,4,0)</f>
        <v>Very High</v>
      </c>
      <c r="E24" s="6">
        <v>46203</v>
      </c>
      <c r="F24" s="7">
        <v>22.799099999999999</v>
      </c>
      <c r="G24" s="7">
        <v>0</v>
      </c>
      <c r="H24" s="8" t="s">
        <v>54</v>
      </c>
      <c r="I24" s="8" t="s">
        <v>54</v>
      </c>
      <c r="J24" s="8" t="s">
        <v>54</v>
      </c>
      <c r="K24" s="8" t="s">
        <v>54</v>
      </c>
      <c r="L24" s="8" t="s">
        <v>54</v>
      </c>
      <c r="M24" s="8" t="s">
        <v>54</v>
      </c>
      <c r="N24" s="8" t="s">
        <v>54</v>
      </c>
      <c r="O24" s="8" t="s">
        <v>54</v>
      </c>
      <c r="P24" s="8" t="s">
        <v>54</v>
      </c>
      <c r="Q24" s="8" t="s">
        <v>54</v>
      </c>
      <c r="R24" s="8" t="s">
        <v>54</v>
      </c>
      <c r="S24" s="8" t="s">
        <v>54</v>
      </c>
      <c r="T24" s="8" t="s">
        <v>575</v>
      </c>
      <c r="U24" s="8" t="s">
        <v>54</v>
      </c>
      <c r="V24" s="8" t="s">
        <v>576</v>
      </c>
      <c r="W24" s="8">
        <v>5.4746984400000001</v>
      </c>
    </row>
    <row r="25" spans="1:23" s="1" customFormat="1" ht="19.7" customHeight="1" x14ac:dyDescent="0.2">
      <c r="A25" s="5" t="s">
        <v>577</v>
      </c>
      <c r="B25" s="5" t="s">
        <v>569</v>
      </c>
      <c r="C25" s="16" t="str">
        <f>VLOOKUP(A25,'[1]Passive Equity-Debt-commodity'!$A$3:$D$42,3,0)</f>
        <v>Very High</v>
      </c>
      <c r="D25" s="16" t="str">
        <f>VLOOKUP(A25,'[1]Passive Equity-Debt-commodity'!$A$3:$D$42,4,0)</f>
        <v>Very High</v>
      </c>
      <c r="E25" s="6">
        <v>46203</v>
      </c>
      <c r="F25" s="7">
        <v>17.788599999999999</v>
      </c>
      <c r="G25" s="7">
        <v>0</v>
      </c>
      <c r="H25" s="8" t="s">
        <v>54</v>
      </c>
      <c r="I25" s="8" t="s">
        <v>54</v>
      </c>
      <c r="J25" s="8" t="s">
        <v>54</v>
      </c>
      <c r="K25" s="8" t="s">
        <v>54</v>
      </c>
      <c r="L25" s="8" t="s">
        <v>54</v>
      </c>
      <c r="M25" s="8" t="s">
        <v>54</v>
      </c>
      <c r="N25" s="8" t="s">
        <v>54</v>
      </c>
      <c r="O25" s="8" t="s">
        <v>54</v>
      </c>
      <c r="P25" s="8" t="s">
        <v>54</v>
      </c>
      <c r="Q25" s="8" t="s">
        <v>54</v>
      </c>
      <c r="R25" s="8" t="s">
        <v>54</v>
      </c>
      <c r="S25" s="8" t="s">
        <v>54</v>
      </c>
      <c r="T25" s="8" t="s">
        <v>442</v>
      </c>
      <c r="U25" s="8" t="s">
        <v>54</v>
      </c>
      <c r="V25" s="8" t="s">
        <v>578</v>
      </c>
      <c r="W25" s="8">
        <v>6.7372645350000004</v>
      </c>
    </row>
    <row r="26" spans="1:23" s="1" customFormat="1" ht="19.7" customHeight="1" x14ac:dyDescent="0.2">
      <c r="A26" s="5" t="s">
        <v>579</v>
      </c>
      <c r="B26" s="5" t="s">
        <v>25</v>
      </c>
      <c r="C26" s="16" t="str">
        <f>VLOOKUP(A26,'[1]Passive Equity-Debt-commodity'!$A$3:$D$42,3,0)</f>
        <v>Very High</v>
      </c>
      <c r="D26" s="16" t="str">
        <f>VLOOKUP(A26,'[1]Passive Equity-Debt-commodity'!$A$3:$D$42,4,0)</f>
        <v>Very High</v>
      </c>
      <c r="E26" s="6">
        <v>46203</v>
      </c>
      <c r="F26" s="7">
        <v>9.5465</v>
      </c>
      <c r="G26" s="7">
        <v>9.5808999999999997</v>
      </c>
      <c r="H26" s="8" t="s">
        <v>54</v>
      </c>
      <c r="I26" s="8" t="s">
        <v>54</v>
      </c>
      <c r="J26" s="8" t="s">
        <v>54</v>
      </c>
      <c r="K26" s="8" t="s">
        <v>54</v>
      </c>
      <c r="L26" s="8" t="s">
        <v>54</v>
      </c>
      <c r="M26" s="8" t="s">
        <v>54</v>
      </c>
      <c r="N26" s="8" t="s">
        <v>54</v>
      </c>
      <c r="O26" s="8" t="s">
        <v>54</v>
      </c>
      <c r="P26" s="8" t="s">
        <v>54</v>
      </c>
      <c r="Q26" s="8" t="s">
        <v>54</v>
      </c>
      <c r="R26" s="8" t="s">
        <v>54</v>
      </c>
      <c r="S26" s="8" t="s">
        <v>54</v>
      </c>
      <c r="T26" s="8" t="s">
        <v>580</v>
      </c>
      <c r="U26" s="8" t="s">
        <v>581</v>
      </c>
      <c r="V26" s="8" t="s">
        <v>562</v>
      </c>
      <c r="W26" s="8">
        <v>14.980756351</v>
      </c>
    </row>
    <row r="27" spans="1:23" s="1" customFormat="1" ht="19.7" customHeight="1" x14ac:dyDescent="0.2">
      <c r="A27" s="5" t="s">
        <v>582</v>
      </c>
      <c r="B27" s="5" t="s">
        <v>583</v>
      </c>
      <c r="C27" s="16" t="str">
        <f>VLOOKUP(A27,'[1]Passive Equity-Debt-commodity'!$A$3:$D$42,3,0)</f>
        <v>Very High</v>
      </c>
      <c r="D27" s="16" t="str">
        <f>VLOOKUP(A27,'[1]Passive Equity-Debt-commodity'!$A$3:$D$42,4,0)</f>
        <v>Very High</v>
      </c>
      <c r="E27" s="6">
        <v>46203</v>
      </c>
      <c r="F27" s="7">
        <v>71.844399999999993</v>
      </c>
      <c r="G27" s="7">
        <v>0</v>
      </c>
      <c r="H27" s="8" t="s">
        <v>54</v>
      </c>
      <c r="I27" s="8" t="s">
        <v>54</v>
      </c>
      <c r="J27" s="8" t="s">
        <v>54</v>
      </c>
      <c r="K27" s="8" t="s">
        <v>54</v>
      </c>
      <c r="L27" s="8" t="s">
        <v>54</v>
      </c>
      <c r="M27" s="8" t="s">
        <v>54</v>
      </c>
      <c r="N27" s="8" t="s">
        <v>54</v>
      </c>
      <c r="O27" s="8" t="s">
        <v>54</v>
      </c>
      <c r="P27" s="8" t="s">
        <v>54</v>
      </c>
      <c r="Q27" s="8" t="s">
        <v>54</v>
      </c>
      <c r="R27" s="8" t="s">
        <v>54</v>
      </c>
      <c r="S27" s="8" t="s">
        <v>54</v>
      </c>
      <c r="T27" s="8" t="s">
        <v>584</v>
      </c>
      <c r="U27" s="8" t="s">
        <v>54</v>
      </c>
      <c r="V27" s="8" t="s">
        <v>585</v>
      </c>
      <c r="W27" s="8">
        <v>8.7794197070000006</v>
      </c>
    </row>
    <row r="28" spans="1:23" s="1" customFormat="1" ht="19.7" customHeight="1" x14ac:dyDescent="0.2">
      <c r="A28" s="5" t="s">
        <v>586</v>
      </c>
      <c r="B28" s="5" t="s">
        <v>587</v>
      </c>
      <c r="C28" s="16" t="str">
        <f>VLOOKUP(A28,'[1]Passive Equity-Debt-commodity'!$A$3:$D$42,3,0)</f>
        <v>Very High</v>
      </c>
      <c r="D28" s="16" t="str">
        <f>VLOOKUP(A28,'[1]Passive Equity-Debt-commodity'!$A$3:$D$42,4,0)</f>
        <v>Very High</v>
      </c>
      <c r="E28" s="6">
        <v>46203</v>
      </c>
      <c r="F28" s="7">
        <v>17.219000000000001</v>
      </c>
      <c r="G28" s="7">
        <v>0</v>
      </c>
      <c r="H28" s="8" t="s">
        <v>54</v>
      </c>
      <c r="I28" s="8" t="s">
        <v>54</v>
      </c>
      <c r="J28" s="8" t="s">
        <v>54</v>
      </c>
      <c r="K28" s="8" t="s">
        <v>54</v>
      </c>
      <c r="L28" s="8" t="s">
        <v>54</v>
      </c>
      <c r="M28" s="8" t="s">
        <v>54</v>
      </c>
      <c r="N28" s="8" t="s">
        <v>54</v>
      </c>
      <c r="O28" s="8" t="s">
        <v>54</v>
      </c>
      <c r="P28" s="8" t="s">
        <v>54</v>
      </c>
      <c r="Q28" s="8" t="s">
        <v>54</v>
      </c>
      <c r="R28" s="8" t="s">
        <v>54</v>
      </c>
      <c r="S28" s="8" t="s">
        <v>54</v>
      </c>
      <c r="T28" s="8" t="s">
        <v>588</v>
      </c>
      <c r="U28" s="8" t="s">
        <v>54</v>
      </c>
      <c r="V28" s="8" t="s">
        <v>589</v>
      </c>
      <c r="W28" s="8">
        <v>293.244737939</v>
      </c>
    </row>
    <row r="29" spans="1:23" s="1" customFormat="1" ht="19.7" customHeight="1" x14ac:dyDescent="0.2">
      <c r="A29" s="5" t="s">
        <v>590</v>
      </c>
      <c r="B29" s="5" t="s">
        <v>591</v>
      </c>
      <c r="C29" s="16" t="str">
        <f>VLOOKUP(A29,'[1]Passive Equity-Debt-commodity'!$A$3:$D$42,3,0)</f>
        <v>Very High</v>
      </c>
      <c r="D29" s="16" t="str">
        <f>VLOOKUP(A29,'[1]Passive Equity-Debt-commodity'!$A$3:$D$42,4,0)</f>
        <v>Very High</v>
      </c>
      <c r="E29" s="6">
        <v>46203</v>
      </c>
      <c r="F29" s="7">
        <v>48.889699999999998</v>
      </c>
      <c r="G29" s="7">
        <v>0</v>
      </c>
      <c r="H29" s="8" t="s">
        <v>54</v>
      </c>
      <c r="I29" s="8" t="s">
        <v>54</v>
      </c>
      <c r="J29" s="8" t="s">
        <v>54</v>
      </c>
      <c r="K29" s="8" t="s">
        <v>54</v>
      </c>
      <c r="L29" s="8" t="s">
        <v>54</v>
      </c>
      <c r="M29" s="8" t="s">
        <v>54</v>
      </c>
      <c r="N29" s="8" t="s">
        <v>54</v>
      </c>
      <c r="O29" s="8" t="s">
        <v>54</v>
      </c>
      <c r="P29" s="8" t="s">
        <v>54</v>
      </c>
      <c r="Q29" s="8" t="s">
        <v>54</v>
      </c>
      <c r="R29" s="8" t="s">
        <v>54</v>
      </c>
      <c r="S29" s="8" t="s">
        <v>54</v>
      </c>
      <c r="T29" s="8" t="s">
        <v>592</v>
      </c>
      <c r="U29" s="8" t="s">
        <v>54</v>
      </c>
      <c r="V29" s="8" t="s">
        <v>593</v>
      </c>
      <c r="W29" s="8">
        <v>5.7987007640000003</v>
      </c>
    </row>
    <row r="30" spans="1:23" s="1" customFormat="1" ht="19.7" customHeight="1" x14ac:dyDescent="0.2">
      <c r="A30" s="5" t="s">
        <v>594</v>
      </c>
      <c r="B30" s="5" t="s">
        <v>595</v>
      </c>
      <c r="C30" s="16" t="str">
        <f>VLOOKUP(A30,'[1]Passive Equity-Debt-commodity'!$A$3:$D$42,3,0)</f>
        <v>Very High</v>
      </c>
      <c r="D30" s="16" t="str">
        <f>VLOOKUP(A30,'[1]Passive Equity-Debt-commodity'!$A$3:$D$42,4,0)</f>
        <v>Very High</v>
      </c>
      <c r="E30" s="6">
        <v>46203</v>
      </c>
      <c r="F30" s="7">
        <v>25.897400000000001</v>
      </c>
      <c r="G30" s="7">
        <v>27.033999999999999</v>
      </c>
      <c r="H30" s="8" t="s">
        <v>596</v>
      </c>
      <c r="I30" s="8" t="s">
        <v>597</v>
      </c>
      <c r="J30" s="8" t="s">
        <v>598</v>
      </c>
      <c r="K30" s="8" t="s">
        <v>599</v>
      </c>
      <c r="L30" s="8" t="s">
        <v>600</v>
      </c>
      <c r="M30" s="8" t="s">
        <v>601</v>
      </c>
      <c r="N30" s="8" t="s">
        <v>602</v>
      </c>
      <c r="O30" s="8" t="s">
        <v>603</v>
      </c>
      <c r="P30" s="8" t="s">
        <v>604</v>
      </c>
      <c r="Q30" s="8" t="s">
        <v>54</v>
      </c>
      <c r="R30" s="8" t="s">
        <v>54</v>
      </c>
      <c r="S30" s="8" t="s">
        <v>54</v>
      </c>
      <c r="T30" s="8" t="s">
        <v>605</v>
      </c>
      <c r="U30" s="8" t="s">
        <v>606</v>
      </c>
      <c r="V30" s="8" t="s">
        <v>607</v>
      </c>
      <c r="W30" s="8">
        <v>2585.0162263349998</v>
      </c>
    </row>
    <row r="31" spans="1:23" s="1" customFormat="1" ht="19.7" customHeight="1" x14ac:dyDescent="0.2">
      <c r="A31" s="5" t="s">
        <v>608</v>
      </c>
      <c r="B31" s="5" t="s">
        <v>609</v>
      </c>
      <c r="C31" s="16" t="str">
        <f>VLOOKUP(A31,'[1]Passive Equity-Debt-commodity'!$A$3:$D$42,3,0)</f>
        <v>Low</v>
      </c>
      <c r="D31" s="16" t="str">
        <f>VLOOKUP(A31,'[1]Passive Equity-Debt-commodity'!$A$3:$D$42,4,0)</f>
        <v>Low</v>
      </c>
      <c r="E31" s="6">
        <v>46203</v>
      </c>
      <c r="F31" s="7">
        <v>1489.9165</v>
      </c>
      <c r="G31" s="7">
        <v>0</v>
      </c>
      <c r="H31" s="8" t="s">
        <v>610</v>
      </c>
      <c r="I31" s="8" t="s">
        <v>54</v>
      </c>
      <c r="J31" s="8" t="s">
        <v>503</v>
      </c>
      <c r="K31" s="8" t="s">
        <v>356</v>
      </c>
      <c r="L31" s="8" t="s">
        <v>54</v>
      </c>
      <c r="M31" s="8" t="s">
        <v>343</v>
      </c>
      <c r="N31" s="8" t="s">
        <v>611</v>
      </c>
      <c r="O31" s="8" t="s">
        <v>54</v>
      </c>
      <c r="P31" s="8" t="s">
        <v>286</v>
      </c>
      <c r="Q31" s="8" t="s">
        <v>54</v>
      </c>
      <c r="R31" s="8" t="s">
        <v>54</v>
      </c>
      <c r="S31" s="8" t="s">
        <v>54</v>
      </c>
      <c r="T31" s="8" t="s">
        <v>612</v>
      </c>
      <c r="U31" s="8" t="s">
        <v>54</v>
      </c>
      <c r="V31" s="8" t="s">
        <v>613</v>
      </c>
      <c r="W31" s="8">
        <v>678.54207169799997</v>
      </c>
    </row>
    <row r="32" spans="1:23" s="1" customFormat="1" ht="19.7" customHeight="1" x14ac:dyDescent="0.2">
      <c r="A32" s="5" t="s">
        <v>614</v>
      </c>
      <c r="B32" s="5" t="s">
        <v>615</v>
      </c>
      <c r="C32" s="16" t="str">
        <f>VLOOKUP(A32,'[1]Passive Equity-Debt-commodity'!$A$3:$D$42,3,0)</f>
        <v>Very High</v>
      </c>
      <c r="D32" s="16" t="str">
        <f>VLOOKUP(A32,'[1]Passive Equity-Debt-commodity'!$A$3:$D$42,4,0)</f>
        <v>Very High</v>
      </c>
      <c r="E32" s="6">
        <v>46203</v>
      </c>
      <c r="F32" s="7">
        <v>23.174600000000002</v>
      </c>
      <c r="G32" s="7">
        <v>23.514600000000002</v>
      </c>
      <c r="H32" s="8" t="s">
        <v>616</v>
      </c>
      <c r="I32" s="8" t="s">
        <v>617</v>
      </c>
      <c r="J32" s="8" t="s">
        <v>618</v>
      </c>
      <c r="K32" s="8" t="s">
        <v>619</v>
      </c>
      <c r="L32" s="8" t="s">
        <v>442</v>
      </c>
      <c r="M32" s="8" t="s">
        <v>620</v>
      </c>
      <c r="N32" s="8" t="s">
        <v>621</v>
      </c>
      <c r="O32" s="8" t="s">
        <v>622</v>
      </c>
      <c r="P32" s="8" t="s">
        <v>623</v>
      </c>
      <c r="Q32" s="8" t="s">
        <v>54</v>
      </c>
      <c r="R32" s="8" t="s">
        <v>54</v>
      </c>
      <c r="S32" s="8" t="s">
        <v>54</v>
      </c>
      <c r="T32" s="8" t="s">
        <v>624</v>
      </c>
      <c r="U32" s="8" t="s">
        <v>625</v>
      </c>
      <c r="V32" s="8" t="s">
        <v>626</v>
      </c>
      <c r="W32" s="8">
        <v>1096.0881841790001</v>
      </c>
    </row>
    <row r="33" spans="1:23" s="1" customFormat="1" ht="19.7" customHeight="1" x14ac:dyDescent="0.2">
      <c r="A33" s="5" t="s">
        <v>627</v>
      </c>
      <c r="B33" s="5" t="s">
        <v>583</v>
      </c>
      <c r="C33" s="16" t="str">
        <f>VLOOKUP(A33,'[1]Passive Equity-Debt-commodity'!$A$3:$D$42,3,0)</f>
        <v>Very High</v>
      </c>
      <c r="D33" s="16" t="str">
        <f>VLOOKUP(A33,'[1]Passive Equity-Debt-commodity'!$A$3:$D$42,4,0)</f>
        <v>Very High</v>
      </c>
      <c r="E33" s="6">
        <v>46203</v>
      </c>
      <c r="F33" s="7">
        <v>27.647500000000001</v>
      </c>
      <c r="G33" s="7">
        <v>28.3249</v>
      </c>
      <c r="H33" s="8" t="s">
        <v>628</v>
      </c>
      <c r="I33" s="8" t="s">
        <v>629</v>
      </c>
      <c r="J33" s="8" t="s">
        <v>630</v>
      </c>
      <c r="K33" s="8" t="s">
        <v>631</v>
      </c>
      <c r="L33" s="8" t="s">
        <v>632</v>
      </c>
      <c r="M33" s="8" t="s">
        <v>402</v>
      </c>
      <c r="N33" s="8" t="s">
        <v>633</v>
      </c>
      <c r="O33" s="8" t="s">
        <v>634</v>
      </c>
      <c r="P33" s="8" t="s">
        <v>635</v>
      </c>
      <c r="Q33" s="8" t="s">
        <v>54</v>
      </c>
      <c r="R33" s="8" t="s">
        <v>54</v>
      </c>
      <c r="S33" s="8" t="s">
        <v>54</v>
      </c>
      <c r="T33" s="8" t="s">
        <v>636</v>
      </c>
      <c r="U33" s="8" t="s">
        <v>637</v>
      </c>
      <c r="V33" s="8" t="s">
        <v>638</v>
      </c>
      <c r="W33" s="8">
        <v>1337.469522441</v>
      </c>
    </row>
    <row r="34" spans="1:23" s="1" customFormat="1" ht="19.7" customHeight="1" x14ac:dyDescent="0.2">
      <c r="A34" s="5" t="s">
        <v>639</v>
      </c>
      <c r="B34" s="5" t="s">
        <v>595</v>
      </c>
      <c r="C34" s="16" t="str">
        <f>VLOOKUP(A34,'[1]Passive Equity-Debt-commodity'!$A$3:$D$42,3,0)</f>
        <v>Very High</v>
      </c>
      <c r="D34" s="16" t="str">
        <f>VLOOKUP(A34,'[1]Passive Equity-Debt-commodity'!$A$3:$D$42,4,0)</f>
        <v>Very High</v>
      </c>
      <c r="E34" s="6">
        <v>46203</v>
      </c>
      <c r="F34" s="7">
        <v>337.07350000000002</v>
      </c>
      <c r="G34" s="7">
        <v>0</v>
      </c>
      <c r="H34" s="8" t="s">
        <v>640</v>
      </c>
      <c r="I34" s="8" t="s">
        <v>54</v>
      </c>
      <c r="J34" s="8" t="s">
        <v>598</v>
      </c>
      <c r="K34" s="8" t="s">
        <v>641</v>
      </c>
      <c r="L34" s="8" t="s">
        <v>54</v>
      </c>
      <c r="M34" s="8" t="s">
        <v>601</v>
      </c>
      <c r="N34" s="8" t="s">
        <v>54</v>
      </c>
      <c r="O34" s="8" t="s">
        <v>54</v>
      </c>
      <c r="P34" s="8" t="s">
        <v>54</v>
      </c>
      <c r="Q34" s="8" t="s">
        <v>54</v>
      </c>
      <c r="R34" s="8" t="s">
        <v>54</v>
      </c>
      <c r="S34" s="8" t="s">
        <v>54</v>
      </c>
      <c r="T34" s="8" t="s">
        <v>642</v>
      </c>
      <c r="U34" s="8" t="s">
        <v>54</v>
      </c>
      <c r="V34" s="8" t="s">
        <v>94</v>
      </c>
      <c r="W34" s="8">
        <v>1358.4602590950001</v>
      </c>
    </row>
    <row r="35" spans="1:23" s="1" customFormat="1" ht="19.7" customHeight="1" x14ac:dyDescent="0.2">
      <c r="A35" s="5" t="s">
        <v>643</v>
      </c>
      <c r="B35" s="5" t="s">
        <v>615</v>
      </c>
      <c r="C35" s="16" t="str">
        <f>VLOOKUP(A35,'[1]Passive Equity-Debt-commodity'!$A$3:$D$42,3,0)</f>
        <v>Very High</v>
      </c>
      <c r="D35" s="16" t="str">
        <f>VLOOKUP(A35,'[1]Passive Equity-Debt-commodity'!$A$3:$D$42,4,0)</f>
        <v>Very High</v>
      </c>
      <c r="E35" s="6">
        <v>46203</v>
      </c>
      <c r="F35" s="7">
        <v>250.92679999999999</v>
      </c>
      <c r="G35" s="7">
        <v>0</v>
      </c>
      <c r="H35" s="8" t="s">
        <v>644</v>
      </c>
      <c r="I35" s="8" t="s">
        <v>54</v>
      </c>
      <c r="J35" s="8" t="s">
        <v>618</v>
      </c>
      <c r="K35" s="8" t="s">
        <v>571</v>
      </c>
      <c r="L35" s="8" t="s">
        <v>54</v>
      </c>
      <c r="M35" s="8" t="s">
        <v>620</v>
      </c>
      <c r="N35" s="8" t="s">
        <v>54</v>
      </c>
      <c r="O35" s="8" t="s">
        <v>54</v>
      </c>
      <c r="P35" s="8" t="s">
        <v>54</v>
      </c>
      <c r="Q35" s="8" t="s">
        <v>54</v>
      </c>
      <c r="R35" s="8" t="s">
        <v>54</v>
      </c>
      <c r="S35" s="8" t="s">
        <v>54</v>
      </c>
      <c r="T35" s="8" t="s">
        <v>645</v>
      </c>
      <c r="U35" s="8" t="s">
        <v>54</v>
      </c>
      <c r="V35" s="8" t="s">
        <v>646</v>
      </c>
      <c r="W35" s="8">
        <v>235.67056890500001</v>
      </c>
    </row>
    <row r="36" spans="1:23" s="1" customFormat="1" ht="19.7" customHeight="1" x14ac:dyDescent="0.2">
      <c r="A36" s="5" t="s">
        <v>647</v>
      </c>
      <c r="B36" s="5" t="s">
        <v>648</v>
      </c>
      <c r="C36" s="16" t="str">
        <f>VLOOKUP(A36,'[1]Passive Equity-Debt-commodity'!$A$3:$D$42,3,0)</f>
        <v>Very High</v>
      </c>
      <c r="D36" s="16" t="str">
        <f>VLOOKUP(A36,'[1]Passive Equity-Debt-commodity'!$A$3:$D$42,4,0)</f>
        <v>Very High</v>
      </c>
      <c r="E36" s="6">
        <v>46203</v>
      </c>
      <c r="F36" s="7">
        <v>246.1326</v>
      </c>
      <c r="G36" s="7">
        <v>0</v>
      </c>
      <c r="H36" s="8" t="s">
        <v>649</v>
      </c>
      <c r="I36" s="8" t="s">
        <v>54</v>
      </c>
      <c r="J36" s="8" t="s">
        <v>650</v>
      </c>
      <c r="K36" s="8" t="s">
        <v>394</v>
      </c>
      <c r="L36" s="8" t="s">
        <v>54</v>
      </c>
      <c r="M36" s="8" t="s">
        <v>651</v>
      </c>
      <c r="N36" s="8" t="s">
        <v>54</v>
      </c>
      <c r="O36" s="8" t="s">
        <v>54</v>
      </c>
      <c r="P36" s="8" t="s">
        <v>54</v>
      </c>
      <c r="Q36" s="8" t="s">
        <v>54</v>
      </c>
      <c r="R36" s="8" t="s">
        <v>54</v>
      </c>
      <c r="S36" s="8" t="s">
        <v>54</v>
      </c>
      <c r="T36" s="8" t="s">
        <v>314</v>
      </c>
      <c r="U36" s="8" t="s">
        <v>54</v>
      </c>
      <c r="V36" s="8" t="s">
        <v>652</v>
      </c>
      <c r="W36" s="8">
        <v>99.228044912000001</v>
      </c>
    </row>
    <row r="37" spans="1:23" s="1" customFormat="1" ht="19.7" customHeight="1" x14ac:dyDescent="0.2">
      <c r="A37" s="5" t="s">
        <v>653</v>
      </c>
      <c r="B37" s="5" t="s">
        <v>654</v>
      </c>
      <c r="C37" s="16" t="str">
        <f>VLOOKUP(A37,'[1]Passive Equity-Debt-commodity'!$A$3:$D$42,3,0)</f>
        <v>Low to Moderate</v>
      </c>
      <c r="D37" s="16" t="str">
        <f>VLOOKUP(A37,'[1]Passive Equity-Debt-commodity'!$A$3:$D$42,4,0)</f>
        <v>Low to Moderate</v>
      </c>
      <c r="E37" s="6">
        <v>46203</v>
      </c>
      <c r="F37" s="7">
        <v>13.168799999999999</v>
      </c>
      <c r="G37" s="7">
        <v>13.254099999999999</v>
      </c>
      <c r="H37" s="8" t="s">
        <v>527</v>
      </c>
      <c r="I37" s="8" t="s">
        <v>655</v>
      </c>
      <c r="J37" s="8" t="s">
        <v>655</v>
      </c>
      <c r="K37" s="8" t="s">
        <v>312</v>
      </c>
      <c r="L37" s="8" t="s">
        <v>252</v>
      </c>
      <c r="M37" s="8" t="s">
        <v>656</v>
      </c>
      <c r="N37" s="8" t="s">
        <v>54</v>
      </c>
      <c r="O37" s="8" t="s">
        <v>54</v>
      </c>
      <c r="P37" s="8" t="s">
        <v>54</v>
      </c>
      <c r="Q37" s="8" t="s">
        <v>54</v>
      </c>
      <c r="R37" s="8" t="s">
        <v>54</v>
      </c>
      <c r="S37" s="8" t="s">
        <v>54</v>
      </c>
      <c r="T37" s="8" t="s">
        <v>657</v>
      </c>
      <c r="U37" s="8" t="s">
        <v>658</v>
      </c>
      <c r="V37" s="8" t="s">
        <v>659</v>
      </c>
      <c r="W37" s="8">
        <v>1660.4196247130001</v>
      </c>
    </row>
    <row r="38" spans="1:23" s="1" customFormat="1" ht="19.7" customHeight="1" x14ac:dyDescent="0.2">
      <c r="A38" s="5" t="s">
        <v>660</v>
      </c>
      <c r="B38" s="5" t="s">
        <v>648</v>
      </c>
      <c r="C38" s="16" t="str">
        <f>VLOOKUP(A38,'[1]Passive Equity-Debt-commodity'!$A$3:$D$42,3,0)</f>
        <v>Very High</v>
      </c>
      <c r="D38" s="16" t="str">
        <f>VLOOKUP(A38,'[1]Passive Equity-Debt-commodity'!$A$3:$D$42,4,0)</f>
        <v>Very High</v>
      </c>
      <c r="E38" s="6">
        <v>46203</v>
      </c>
      <c r="F38" s="7">
        <v>14.2636</v>
      </c>
      <c r="G38" s="7">
        <v>14.626799999999999</v>
      </c>
      <c r="H38" s="8" t="s">
        <v>661</v>
      </c>
      <c r="I38" s="8" t="s">
        <v>662</v>
      </c>
      <c r="J38" s="8" t="s">
        <v>650</v>
      </c>
      <c r="K38" s="8" t="s">
        <v>663</v>
      </c>
      <c r="L38" s="8" t="s">
        <v>539</v>
      </c>
      <c r="M38" s="8" t="s">
        <v>651</v>
      </c>
      <c r="N38" s="8" t="s">
        <v>54</v>
      </c>
      <c r="O38" s="8" t="s">
        <v>54</v>
      </c>
      <c r="P38" s="8" t="s">
        <v>54</v>
      </c>
      <c r="Q38" s="8" t="s">
        <v>54</v>
      </c>
      <c r="R38" s="8" t="s">
        <v>54</v>
      </c>
      <c r="S38" s="8" t="s">
        <v>54</v>
      </c>
      <c r="T38" s="8" t="s">
        <v>621</v>
      </c>
      <c r="U38" s="8" t="s">
        <v>306</v>
      </c>
      <c r="V38" s="8" t="s">
        <v>664</v>
      </c>
      <c r="W38" s="8">
        <v>433.73771374900002</v>
      </c>
    </row>
    <row r="39" spans="1:23" s="1" customFormat="1" ht="19.7" customHeight="1" x14ac:dyDescent="0.2">
      <c r="A39" s="5" t="s">
        <v>665</v>
      </c>
      <c r="B39" s="5" t="s">
        <v>666</v>
      </c>
      <c r="C39" s="16" t="str">
        <f>VLOOKUP(A39,'[1]Passive Equity-Debt-commodity'!$A$3:$D$42,3,0)</f>
        <v>Very High</v>
      </c>
      <c r="D39" s="16" t="str">
        <f>VLOOKUP(A39,'[1]Passive Equity-Debt-commodity'!$A$3:$D$42,4,0)</f>
        <v>Very High</v>
      </c>
      <c r="E39" s="6">
        <v>46203</v>
      </c>
      <c r="F39" s="7">
        <v>215.29480000000001</v>
      </c>
      <c r="G39" s="7">
        <v>0</v>
      </c>
      <c r="H39" s="8" t="s">
        <v>667</v>
      </c>
      <c r="I39" s="8" t="s">
        <v>54</v>
      </c>
      <c r="J39" s="8" t="s">
        <v>668</v>
      </c>
      <c r="K39" s="8" t="s">
        <v>669</v>
      </c>
      <c r="L39" s="8" t="s">
        <v>54</v>
      </c>
      <c r="M39" s="8" t="s">
        <v>670</v>
      </c>
      <c r="N39" s="8" t="s">
        <v>54</v>
      </c>
      <c r="O39" s="8" t="s">
        <v>54</v>
      </c>
      <c r="P39" s="8" t="s">
        <v>54</v>
      </c>
      <c r="Q39" s="8" t="s">
        <v>54</v>
      </c>
      <c r="R39" s="8" t="s">
        <v>54</v>
      </c>
      <c r="S39" s="8" t="s">
        <v>54</v>
      </c>
      <c r="T39" s="8" t="s">
        <v>671</v>
      </c>
      <c r="U39" s="8" t="s">
        <v>54</v>
      </c>
      <c r="V39" s="8" t="s">
        <v>672</v>
      </c>
      <c r="W39" s="8">
        <v>1428.7733956049999</v>
      </c>
    </row>
    <row r="40" spans="1:23" s="1" customFormat="1" ht="19.7" customHeight="1" x14ac:dyDescent="0.2">
      <c r="A40" s="5" t="s">
        <v>673</v>
      </c>
      <c r="B40" s="5" t="s">
        <v>674</v>
      </c>
      <c r="C40" s="16" t="str">
        <f>VLOOKUP(A40,'[1]Passive Equity-Debt-commodity'!$A$3:$D$42,3,0)</f>
        <v>Very High</v>
      </c>
      <c r="D40" s="16" t="str">
        <f>VLOOKUP(A40,'[1]Passive Equity-Debt-commodity'!$A$3:$D$42,4,0)</f>
        <v>Very High</v>
      </c>
      <c r="E40" s="6">
        <v>46203</v>
      </c>
      <c r="F40" s="7">
        <v>58.900500000000001</v>
      </c>
      <c r="G40" s="7">
        <v>0</v>
      </c>
      <c r="H40" s="8" t="s">
        <v>675</v>
      </c>
      <c r="I40" s="8" t="s">
        <v>54</v>
      </c>
      <c r="J40" s="8" t="s">
        <v>509</v>
      </c>
      <c r="K40" s="8" t="s">
        <v>409</v>
      </c>
      <c r="L40" s="8" t="s">
        <v>54</v>
      </c>
      <c r="M40" s="8" t="s">
        <v>676</v>
      </c>
      <c r="N40" s="8" t="s">
        <v>54</v>
      </c>
      <c r="O40" s="8" t="s">
        <v>54</v>
      </c>
      <c r="P40" s="8" t="s">
        <v>54</v>
      </c>
      <c r="Q40" s="8" t="s">
        <v>54</v>
      </c>
      <c r="R40" s="8" t="s">
        <v>54</v>
      </c>
      <c r="S40" s="8" t="s">
        <v>54</v>
      </c>
      <c r="T40" s="8" t="s">
        <v>677</v>
      </c>
      <c r="U40" s="8" t="s">
        <v>54</v>
      </c>
      <c r="V40" s="8" t="s">
        <v>678</v>
      </c>
      <c r="W40" s="8">
        <v>449.76926805400001</v>
      </c>
    </row>
    <row r="41" spans="1:23" s="1" customFormat="1" ht="19.7" customHeight="1" x14ac:dyDescent="0.2">
      <c r="A41" s="5" t="s">
        <v>679</v>
      </c>
      <c r="B41" s="5" t="s">
        <v>680</v>
      </c>
      <c r="C41" s="16" t="str">
        <f>VLOOKUP(A41,'[1]Passive Equity-Debt-commodity'!$A$3:$D$42,3,0)</f>
        <v>Moderate</v>
      </c>
      <c r="D41" s="16" t="str">
        <f>VLOOKUP(A41,'[1]Passive Equity-Debt-commodity'!$A$3:$D$42,4,0)</f>
        <v>Moderate</v>
      </c>
      <c r="E41" s="6">
        <v>46203</v>
      </c>
      <c r="F41" s="7">
        <v>12.941700000000001</v>
      </c>
      <c r="G41" s="7">
        <v>13.055199999999999</v>
      </c>
      <c r="H41" s="8" t="s">
        <v>221</v>
      </c>
      <c r="I41" s="8" t="s">
        <v>681</v>
      </c>
      <c r="J41" s="8" t="s">
        <v>682</v>
      </c>
      <c r="K41" s="8" t="s">
        <v>683</v>
      </c>
      <c r="L41" s="8" t="s">
        <v>260</v>
      </c>
      <c r="M41" s="8" t="s">
        <v>684</v>
      </c>
      <c r="N41" s="8" t="s">
        <v>54</v>
      </c>
      <c r="O41" s="8" t="s">
        <v>54</v>
      </c>
      <c r="P41" s="8" t="s">
        <v>54</v>
      </c>
      <c r="Q41" s="8" t="s">
        <v>54</v>
      </c>
      <c r="R41" s="8" t="s">
        <v>54</v>
      </c>
      <c r="S41" s="8" t="s">
        <v>54</v>
      </c>
      <c r="T41" s="8" t="s">
        <v>685</v>
      </c>
      <c r="U41" s="8" t="s">
        <v>686</v>
      </c>
      <c r="V41" s="8" t="s">
        <v>687</v>
      </c>
      <c r="W41" s="8">
        <v>285.60674052500002</v>
      </c>
    </row>
    <row r="42" spans="1:23" s="1" customFormat="1" ht="19.7" customHeight="1" x14ac:dyDescent="0.2">
      <c r="A42" s="5" t="s">
        <v>688</v>
      </c>
      <c r="B42" s="5" t="s">
        <v>689</v>
      </c>
      <c r="C42" s="16" t="str">
        <f>VLOOKUP(A42,'[1]Passive Equity-Debt-commodity'!$A$3:$D$42,3,0)</f>
        <v>Low to Moderate</v>
      </c>
      <c r="D42" s="16" t="str">
        <f>VLOOKUP(A42,'[1]Passive Equity-Debt-commodity'!$A$3:$D$42,4,0)</f>
        <v>Low to Moderate</v>
      </c>
      <c r="E42" s="6">
        <v>46203</v>
      </c>
      <c r="F42" s="7">
        <v>12.778</v>
      </c>
      <c r="G42" s="7">
        <v>12.853400000000001</v>
      </c>
      <c r="H42" s="8" t="s">
        <v>690</v>
      </c>
      <c r="I42" s="8" t="s">
        <v>297</v>
      </c>
      <c r="J42" s="8" t="s">
        <v>691</v>
      </c>
      <c r="K42" s="8" t="s">
        <v>359</v>
      </c>
      <c r="L42" s="8" t="s">
        <v>224</v>
      </c>
      <c r="M42" s="8" t="s">
        <v>308</v>
      </c>
      <c r="N42" s="8" t="s">
        <v>54</v>
      </c>
      <c r="O42" s="8" t="s">
        <v>54</v>
      </c>
      <c r="P42" s="8" t="s">
        <v>54</v>
      </c>
      <c r="Q42" s="8" t="s">
        <v>54</v>
      </c>
      <c r="R42" s="8" t="s">
        <v>54</v>
      </c>
      <c r="S42" s="8" t="s">
        <v>54</v>
      </c>
      <c r="T42" s="8" t="s">
        <v>325</v>
      </c>
      <c r="U42" s="8" t="s">
        <v>692</v>
      </c>
      <c r="V42" s="8" t="s">
        <v>693</v>
      </c>
      <c r="W42" s="8">
        <v>87.684833112000007</v>
      </c>
    </row>
    <row r="43" spans="1:23" s="1" customFormat="1" ht="14.45" customHeight="1" x14ac:dyDescent="0.2"/>
    <row r="44" spans="1:23" s="1" customFormat="1" ht="18.2" customHeight="1" x14ac:dyDescent="0.2">
      <c r="A44" s="11" t="s">
        <v>188</v>
      </c>
    </row>
    <row r="45" spans="1:23" s="1" customFormat="1" ht="6.95" customHeight="1" x14ac:dyDescent="0.2"/>
    <row r="46" spans="1:23" s="1" customFormat="1" ht="114.2" customHeight="1" x14ac:dyDescent="0.2">
      <c r="A46" s="18" t="s">
        <v>189</v>
      </c>
      <c r="B46" s="18"/>
      <c r="C46" s="18"/>
      <c r="D46" s="18"/>
      <c r="E46" s="18"/>
      <c r="F46" s="18"/>
      <c r="G46" s="18"/>
      <c r="H46" s="18"/>
      <c r="I46" s="18"/>
      <c r="J46" s="18"/>
      <c r="K46" s="18"/>
      <c r="L46" s="18"/>
      <c r="M46" s="18"/>
      <c r="N46" s="18"/>
      <c r="O46" s="18"/>
      <c r="P46" s="18"/>
    </row>
  </sheetData>
  <mergeCells count="1">
    <mergeCell ref="A46:P46"/>
  </mergeCells>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workbookViewId="0">
      <selection activeCell="A6" sqref="A6"/>
    </sheetView>
  </sheetViews>
  <sheetFormatPr defaultRowHeight="12.75" x14ac:dyDescent="0.2"/>
  <cols>
    <col min="1" max="1" width="43.5703125" bestFit="1" customWidth="1"/>
    <col min="2" max="2" width="45.28515625" customWidth="1"/>
    <col min="3" max="3" width="17.85546875" bestFit="1" customWidth="1"/>
    <col min="4" max="4" width="19.5703125" customWidth="1"/>
    <col min="5" max="5" width="22.42578125" customWidth="1"/>
    <col min="6" max="6" width="10.7109375" customWidth="1"/>
    <col min="7" max="7" width="13.28515625" customWidth="1"/>
    <col min="8" max="8" width="10.7109375" customWidth="1"/>
    <col min="9" max="9" width="24.5703125" customWidth="1"/>
    <col min="10" max="10" width="23" customWidth="1"/>
    <col min="11" max="11" width="27.5703125" customWidth="1"/>
    <col min="12" max="12" width="24.5703125" customWidth="1"/>
    <col min="13" max="13" width="23" customWidth="1"/>
    <col min="14" max="14" width="27.5703125" customWidth="1"/>
    <col min="15" max="15" width="24.5703125" customWidth="1"/>
    <col min="16" max="16" width="23" customWidth="1"/>
    <col min="17" max="17" width="27.5703125" customWidth="1"/>
    <col min="18" max="18" width="25.5703125" customWidth="1"/>
    <col min="19" max="19" width="24" customWidth="1"/>
    <col min="20" max="20" width="28.7109375" customWidth="1"/>
    <col min="21" max="21" width="27.5703125" customWidth="1"/>
    <col min="22" max="22" width="25.85546875" customWidth="1"/>
    <col min="23" max="23" width="31.28515625" customWidth="1"/>
    <col min="24" max="24" width="15.42578125" customWidth="1"/>
  </cols>
  <sheetData>
    <row r="1" spans="1:23" s="1" customFormat="1" ht="24" customHeight="1" x14ac:dyDescent="0.2">
      <c r="A1" s="17" t="s">
        <v>0</v>
      </c>
      <c r="B1" s="3"/>
      <c r="C1" s="3"/>
      <c r="D1" s="3"/>
      <c r="E1" s="3"/>
      <c r="F1" s="3"/>
      <c r="G1" s="3"/>
      <c r="H1" s="3"/>
      <c r="I1" s="3"/>
      <c r="J1" s="3"/>
      <c r="K1" s="3"/>
      <c r="L1" s="3"/>
      <c r="M1" s="3"/>
      <c r="N1" s="3"/>
      <c r="O1" s="3"/>
      <c r="P1" s="3"/>
      <c r="Q1" s="3"/>
      <c r="R1" s="3"/>
      <c r="S1" s="3"/>
      <c r="T1" s="3"/>
      <c r="U1" s="3"/>
      <c r="V1" s="3"/>
      <c r="W1" s="3"/>
    </row>
    <row r="2" spans="1:23" s="1" customFormat="1" ht="24" customHeight="1" x14ac:dyDescent="0.2">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row>
    <row r="3" spans="1:23" s="1" customFormat="1" ht="19.7" customHeight="1" x14ac:dyDescent="0.2">
      <c r="A3" s="5" t="s">
        <v>694</v>
      </c>
      <c r="B3" s="5" t="s">
        <v>805</v>
      </c>
      <c r="C3" s="5" t="s">
        <v>458</v>
      </c>
      <c r="D3" s="5" t="s">
        <v>458</v>
      </c>
      <c r="E3" s="6">
        <v>46203</v>
      </c>
      <c r="F3" s="7">
        <v>21.869</v>
      </c>
      <c r="G3" s="7">
        <v>22.082999999999998</v>
      </c>
      <c r="H3" s="10" t="s">
        <v>695</v>
      </c>
      <c r="I3" s="10" t="s">
        <v>696</v>
      </c>
      <c r="J3" s="10" t="s">
        <v>460</v>
      </c>
      <c r="K3" s="10" t="s">
        <v>54</v>
      </c>
      <c r="L3" s="10" t="s">
        <v>54</v>
      </c>
      <c r="M3" s="10" t="s">
        <v>54</v>
      </c>
      <c r="N3" s="10" t="s">
        <v>54</v>
      </c>
      <c r="O3" s="10" t="s">
        <v>54</v>
      </c>
      <c r="P3" s="10" t="s">
        <v>54</v>
      </c>
      <c r="Q3" s="10" t="s">
        <v>54</v>
      </c>
      <c r="R3" s="10" t="s">
        <v>54</v>
      </c>
      <c r="S3" s="10" t="s">
        <v>54</v>
      </c>
      <c r="T3" s="10" t="s">
        <v>697</v>
      </c>
      <c r="U3" s="10" t="s">
        <v>698</v>
      </c>
      <c r="V3" s="10" t="s">
        <v>699</v>
      </c>
      <c r="W3" s="8">
        <v>473.992410495</v>
      </c>
    </row>
    <row r="4" spans="1:23" s="1" customFormat="1" ht="19.7" customHeight="1" x14ac:dyDescent="0.2">
      <c r="A4" s="5" t="s">
        <v>700</v>
      </c>
      <c r="B4" s="5" t="s">
        <v>701</v>
      </c>
      <c r="C4" s="5" t="s">
        <v>26</v>
      </c>
      <c r="D4" s="5" t="s">
        <v>26</v>
      </c>
      <c r="E4" s="6">
        <v>46203</v>
      </c>
      <c r="F4" s="7">
        <v>12.5327</v>
      </c>
      <c r="G4" s="7">
        <v>12.5471</v>
      </c>
      <c r="H4" s="10" t="s">
        <v>702</v>
      </c>
      <c r="I4" s="10" t="s">
        <v>703</v>
      </c>
      <c r="J4" s="10" t="s">
        <v>704</v>
      </c>
      <c r="K4" s="10" t="s">
        <v>54</v>
      </c>
      <c r="L4" s="10" t="s">
        <v>54</v>
      </c>
      <c r="M4" s="10" t="s">
        <v>54</v>
      </c>
      <c r="N4" s="10" t="s">
        <v>54</v>
      </c>
      <c r="O4" s="10" t="s">
        <v>54</v>
      </c>
      <c r="P4" s="10" t="s">
        <v>54</v>
      </c>
      <c r="Q4" s="10" t="s">
        <v>54</v>
      </c>
      <c r="R4" s="10" t="s">
        <v>54</v>
      </c>
      <c r="S4" s="10" t="s">
        <v>54</v>
      </c>
      <c r="T4" s="10" t="s">
        <v>705</v>
      </c>
      <c r="U4" s="10" t="s">
        <v>706</v>
      </c>
      <c r="V4" s="10" t="s">
        <v>707</v>
      </c>
      <c r="W4" s="8">
        <v>68.746758448999998</v>
      </c>
    </row>
    <row r="5" spans="1:23" s="1" customFormat="1" ht="19.7" customHeight="1" x14ac:dyDescent="0.2">
      <c r="A5" s="5" t="s">
        <v>708</v>
      </c>
      <c r="B5" s="5" t="s">
        <v>709</v>
      </c>
      <c r="C5" s="5" t="s">
        <v>26</v>
      </c>
      <c r="D5" s="5" t="s">
        <v>26</v>
      </c>
      <c r="E5" s="6">
        <v>46203</v>
      </c>
      <c r="F5" s="7">
        <v>23.0322</v>
      </c>
      <c r="G5" s="7">
        <v>23.1463</v>
      </c>
      <c r="H5" s="10" t="s">
        <v>710</v>
      </c>
      <c r="I5" s="10" t="s">
        <v>711</v>
      </c>
      <c r="J5" s="10" t="s">
        <v>668</v>
      </c>
      <c r="K5" s="10" t="s">
        <v>54</v>
      </c>
      <c r="L5" s="10" t="s">
        <v>54</v>
      </c>
      <c r="M5" s="10" t="s">
        <v>54</v>
      </c>
      <c r="N5" s="10" t="s">
        <v>54</v>
      </c>
      <c r="O5" s="10" t="s">
        <v>54</v>
      </c>
      <c r="P5" s="10" t="s">
        <v>54</v>
      </c>
      <c r="Q5" s="10" t="s">
        <v>54</v>
      </c>
      <c r="R5" s="10" t="s">
        <v>54</v>
      </c>
      <c r="S5" s="10" t="s">
        <v>54</v>
      </c>
      <c r="T5" s="10" t="s">
        <v>712</v>
      </c>
      <c r="U5" s="10" t="s">
        <v>713</v>
      </c>
      <c r="V5" s="10" t="s">
        <v>714</v>
      </c>
      <c r="W5" s="8">
        <v>680.16350862800005</v>
      </c>
    </row>
    <row r="6" spans="1:23" s="1" customFormat="1" ht="19.7" customHeight="1" x14ac:dyDescent="0.2">
      <c r="A6" s="5" t="s">
        <v>715</v>
      </c>
      <c r="B6" s="5" t="s">
        <v>804</v>
      </c>
      <c r="C6" s="5" t="s">
        <v>26</v>
      </c>
      <c r="D6" s="5" t="s">
        <v>458</v>
      </c>
      <c r="E6" s="6">
        <v>46203</v>
      </c>
      <c r="F6" s="7">
        <v>9.8176000000000005</v>
      </c>
      <c r="G6" s="7">
        <v>9.8443000000000005</v>
      </c>
      <c r="H6" s="10" t="s">
        <v>54</v>
      </c>
      <c r="I6" s="10" t="s">
        <v>54</v>
      </c>
      <c r="J6" s="10" t="s">
        <v>54</v>
      </c>
      <c r="K6" s="10" t="s">
        <v>54</v>
      </c>
      <c r="L6" s="10" t="s">
        <v>54</v>
      </c>
      <c r="M6" s="10" t="s">
        <v>54</v>
      </c>
      <c r="N6" s="10" t="s">
        <v>54</v>
      </c>
      <c r="O6" s="10" t="s">
        <v>54</v>
      </c>
      <c r="P6" s="10" t="s">
        <v>54</v>
      </c>
      <c r="Q6" s="10" t="s">
        <v>54</v>
      </c>
      <c r="R6" s="10" t="s">
        <v>54</v>
      </c>
      <c r="S6" s="10" t="s">
        <v>54</v>
      </c>
      <c r="T6" s="10" t="s">
        <v>716</v>
      </c>
      <c r="U6" s="10" t="s">
        <v>717</v>
      </c>
      <c r="V6" s="10" t="s">
        <v>718</v>
      </c>
      <c r="W6" s="8">
        <v>830.57912822399999</v>
      </c>
    </row>
    <row r="7" spans="1:23" s="1" customFormat="1" ht="19.7" customHeight="1" x14ac:dyDescent="0.2">
      <c r="A7" s="5" t="s">
        <v>719</v>
      </c>
      <c r="B7" s="5" t="s">
        <v>720</v>
      </c>
      <c r="C7" s="5" t="s">
        <v>26</v>
      </c>
      <c r="D7" s="5" t="s">
        <v>26</v>
      </c>
      <c r="E7" s="6">
        <v>46203</v>
      </c>
      <c r="F7" s="7">
        <v>49.273800000000001</v>
      </c>
      <c r="G7" s="7">
        <v>53.017800000000001</v>
      </c>
      <c r="H7" s="10" t="s">
        <v>721</v>
      </c>
      <c r="I7" s="10" t="s">
        <v>722</v>
      </c>
      <c r="J7" s="10" t="s">
        <v>723</v>
      </c>
      <c r="K7" s="10" t="s">
        <v>724</v>
      </c>
      <c r="L7" s="10" t="s">
        <v>725</v>
      </c>
      <c r="M7" s="10" t="s">
        <v>726</v>
      </c>
      <c r="N7" s="10" t="s">
        <v>727</v>
      </c>
      <c r="O7" s="10" t="s">
        <v>728</v>
      </c>
      <c r="P7" s="10" t="s">
        <v>729</v>
      </c>
      <c r="Q7" s="10" t="s">
        <v>730</v>
      </c>
      <c r="R7" s="10" t="s">
        <v>731</v>
      </c>
      <c r="S7" s="10" t="s">
        <v>732</v>
      </c>
      <c r="T7" s="10" t="s">
        <v>446</v>
      </c>
      <c r="U7" s="10" t="s">
        <v>733</v>
      </c>
      <c r="V7" s="10" t="s">
        <v>734</v>
      </c>
      <c r="W7" s="8">
        <v>1433.3071847220001</v>
      </c>
    </row>
    <row r="8" spans="1:23" s="1" customFormat="1" ht="19.7" customHeight="1" x14ac:dyDescent="0.2">
      <c r="A8" s="5" t="s">
        <v>735</v>
      </c>
      <c r="B8" s="5" t="s">
        <v>736</v>
      </c>
      <c r="C8" s="5" t="s">
        <v>26</v>
      </c>
      <c r="D8" s="5" t="s">
        <v>26</v>
      </c>
      <c r="E8" s="6">
        <v>46203</v>
      </c>
      <c r="F8" s="7">
        <v>29.939800000000002</v>
      </c>
      <c r="G8" s="7">
        <v>31.6995</v>
      </c>
      <c r="H8" s="10" t="s">
        <v>737</v>
      </c>
      <c r="I8" s="10" t="s">
        <v>738</v>
      </c>
      <c r="J8" s="10" t="s">
        <v>739</v>
      </c>
      <c r="K8" s="10" t="s">
        <v>740</v>
      </c>
      <c r="L8" s="10" t="s">
        <v>479</v>
      </c>
      <c r="M8" s="10" t="s">
        <v>741</v>
      </c>
      <c r="N8" s="10" t="s">
        <v>742</v>
      </c>
      <c r="O8" s="10" t="s">
        <v>743</v>
      </c>
      <c r="P8" s="10" t="s">
        <v>744</v>
      </c>
      <c r="Q8" s="10" t="s">
        <v>745</v>
      </c>
      <c r="R8" s="10" t="s">
        <v>746</v>
      </c>
      <c r="S8" s="10" t="s">
        <v>54</v>
      </c>
      <c r="T8" s="10" t="s">
        <v>747</v>
      </c>
      <c r="U8" s="10" t="s">
        <v>748</v>
      </c>
      <c r="V8" s="10" t="s">
        <v>54</v>
      </c>
      <c r="W8" s="8">
        <v>116.75588829599999</v>
      </c>
    </row>
    <row r="9" spans="1:23" s="1" customFormat="1" ht="19.7" customHeight="1" x14ac:dyDescent="0.2">
      <c r="A9" s="5" t="s">
        <v>749</v>
      </c>
      <c r="B9" s="5" t="s">
        <v>750</v>
      </c>
      <c r="C9" s="5" t="s">
        <v>26</v>
      </c>
      <c r="D9" s="5" t="s">
        <v>26</v>
      </c>
      <c r="E9" s="6">
        <v>46203</v>
      </c>
      <c r="F9" s="7">
        <v>29.641400000000001</v>
      </c>
      <c r="G9" s="7">
        <v>32.098500000000001</v>
      </c>
      <c r="H9" s="10" t="s">
        <v>751</v>
      </c>
      <c r="I9" s="10" t="s">
        <v>752</v>
      </c>
      <c r="J9" s="10" t="s">
        <v>753</v>
      </c>
      <c r="K9" s="10" t="s">
        <v>754</v>
      </c>
      <c r="L9" s="10" t="s">
        <v>755</v>
      </c>
      <c r="M9" s="10" t="s">
        <v>756</v>
      </c>
      <c r="N9" s="10" t="s">
        <v>757</v>
      </c>
      <c r="O9" s="10" t="s">
        <v>758</v>
      </c>
      <c r="P9" s="10" t="s">
        <v>759</v>
      </c>
      <c r="Q9" s="10" t="s">
        <v>760</v>
      </c>
      <c r="R9" s="10" t="s">
        <v>761</v>
      </c>
      <c r="S9" s="10" t="s">
        <v>762</v>
      </c>
      <c r="T9" s="10" t="s">
        <v>658</v>
      </c>
      <c r="U9" s="10" t="s">
        <v>763</v>
      </c>
      <c r="V9" s="10" t="s">
        <v>764</v>
      </c>
      <c r="W9" s="8">
        <v>163.87262086999999</v>
      </c>
    </row>
    <row r="10" spans="1:23" s="1" customFormat="1" ht="19.7" customHeight="1" x14ac:dyDescent="0.2">
      <c r="A10" s="5" t="s">
        <v>765</v>
      </c>
      <c r="B10" s="5" t="s">
        <v>766</v>
      </c>
      <c r="C10" s="5" t="s">
        <v>26</v>
      </c>
      <c r="D10" s="5" t="s">
        <v>26</v>
      </c>
      <c r="E10" s="6">
        <v>46203</v>
      </c>
      <c r="F10" s="7">
        <v>93.886799999999994</v>
      </c>
      <c r="G10" s="7">
        <v>103.7501</v>
      </c>
      <c r="H10" s="10" t="s">
        <v>767</v>
      </c>
      <c r="I10" s="10" t="s">
        <v>768</v>
      </c>
      <c r="J10" s="10" t="s">
        <v>769</v>
      </c>
      <c r="K10" s="10" t="s">
        <v>770</v>
      </c>
      <c r="L10" s="10" t="s">
        <v>771</v>
      </c>
      <c r="M10" s="10" t="s">
        <v>44</v>
      </c>
      <c r="N10" s="10" t="s">
        <v>772</v>
      </c>
      <c r="O10" s="10" t="s">
        <v>773</v>
      </c>
      <c r="P10" s="10" t="s">
        <v>774</v>
      </c>
      <c r="Q10" s="10" t="s">
        <v>775</v>
      </c>
      <c r="R10" s="10" t="s">
        <v>776</v>
      </c>
      <c r="S10" s="10" t="s">
        <v>777</v>
      </c>
      <c r="T10" s="10" t="s">
        <v>778</v>
      </c>
      <c r="U10" s="10" t="s">
        <v>779</v>
      </c>
      <c r="V10" s="10" t="s">
        <v>780</v>
      </c>
      <c r="W10" s="8">
        <v>1291.3979944560001</v>
      </c>
    </row>
    <row r="11" spans="1:23" s="1" customFormat="1" ht="19.7" customHeight="1" x14ac:dyDescent="0.2">
      <c r="A11" s="5" t="s">
        <v>781</v>
      </c>
      <c r="B11" s="15" t="s">
        <v>782</v>
      </c>
      <c r="C11" s="5" t="s">
        <v>214</v>
      </c>
      <c r="D11" s="5" t="s">
        <v>207</v>
      </c>
      <c r="E11" s="6">
        <v>46203</v>
      </c>
      <c r="F11" s="7">
        <v>22.359100000000002</v>
      </c>
      <c r="G11" s="7">
        <v>23.756499999999999</v>
      </c>
      <c r="H11" s="10" t="s">
        <v>264</v>
      </c>
      <c r="I11" s="10" t="s">
        <v>454</v>
      </c>
      <c r="J11" s="10" t="s">
        <v>682</v>
      </c>
      <c r="K11" s="10" t="s">
        <v>230</v>
      </c>
      <c r="L11" s="10" t="s">
        <v>783</v>
      </c>
      <c r="M11" s="10" t="s">
        <v>275</v>
      </c>
      <c r="N11" s="10" t="s">
        <v>784</v>
      </c>
      <c r="O11" s="10" t="s">
        <v>785</v>
      </c>
      <c r="P11" s="10" t="s">
        <v>257</v>
      </c>
      <c r="Q11" s="10" t="s">
        <v>786</v>
      </c>
      <c r="R11" s="10" t="s">
        <v>787</v>
      </c>
      <c r="S11" s="10" t="s">
        <v>788</v>
      </c>
      <c r="T11" s="10" t="s">
        <v>789</v>
      </c>
      <c r="U11" s="10" t="s">
        <v>790</v>
      </c>
      <c r="V11" s="10" t="s">
        <v>344</v>
      </c>
      <c r="W11" s="8">
        <v>1491.3444929289999</v>
      </c>
    </row>
    <row r="12" spans="1:23" s="1" customFormat="1" ht="19.7" customHeight="1" x14ac:dyDescent="0.2">
      <c r="A12" s="5" t="s">
        <v>791</v>
      </c>
      <c r="B12" s="5" t="s">
        <v>792</v>
      </c>
      <c r="C12" s="5" t="s">
        <v>26</v>
      </c>
      <c r="D12" s="5" t="s">
        <v>26</v>
      </c>
      <c r="E12" s="6">
        <v>46203</v>
      </c>
      <c r="F12" s="7">
        <v>21.9011</v>
      </c>
      <c r="G12" s="7">
        <v>22.787800000000001</v>
      </c>
      <c r="H12" s="10" t="s">
        <v>793</v>
      </c>
      <c r="I12" s="10" t="s">
        <v>794</v>
      </c>
      <c r="J12" s="10" t="s">
        <v>795</v>
      </c>
      <c r="K12" s="10" t="s">
        <v>796</v>
      </c>
      <c r="L12" s="10" t="s">
        <v>797</v>
      </c>
      <c r="M12" s="10" t="s">
        <v>798</v>
      </c>
      <c r="N12" s="10" t="s">
        <v>54</v>
      </c>
      <c r="O12" s="10" t="s">
        <v>54</v>
      </c>
      <c r="P12" s="10" t="s">
        <v>54</v>
      </c>
      <c r="Q12" s="10" t="s">
        <v>54</v>
      </c>
      <c r="R12" s="10" t="s">
        <v>54</v>
      </c>
      <c r="S12" s="10" t="s">
        <v>54</v>
      </c>
      <c r="T12" s="10" t="s">
        <v>799</v>
      </c>
      <c r="U12" s="10" t="s">
        <v>800</v>
      </c>
      <c r="V12" s="10" t="s">
        <v>146</v>
      </c>
      <c r="W12" s="8">
        <v>1418.207352052</v>
      </c>
    </row>
    <row r="13" spans="1:23" s="1" customFormat="1" ht="14.45" customHeight="1" x14ac:dyDescent="0.2"/>
    <row r="14" spans="1:23" s="1" customFormat="1" ht="18.2" customHeight="1" x14ac:dyDescent="0.2">
      <c r="A14" s="11" t="s">
        <v>188</v>
      </c>
    </row>
    <row r="15" spans="1:23" s="1" customFormat="1" ht="6.95" customHeight="1" x14ac:dyDescent="0.2"/>
    <row r="16" spans="1:23" s="1" customFormat="1" ht="114.2" customHeight="1" x14ac:dyDescent="0.2">
      <c r="A16" s="18" t="s">
        <v>189</v>
      </c>
      <c r="B16" s="18"/>
      <c r="C16" s="18"/>
      <c r="D16" s="18"/>
      <c r="E16" s="18"/>
      <c r="F16" s="18"/>
      <c r="G16" s="18"/>
      <c r="H16" s="18"/>
      <c r="I16" s="18"/>
      <c r="J16" s="18"/>
      <c r="K16" s="18"/>
      <c r="L16" s="18"/>
      <c r="M16" s="18"/>
      <c r="N16" s="18"/>
      <c r="O16" s="18"/>
      <c r="P16" s="18"/>
    </row>
  </sheetData>
  <mergeCells count="1">
    <mergeCell ref="A16:P16"/>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Growth or Equity Oriented</vt:lpstr>
      <vt:lpstr>Income or Debt Oriented</vt:lpstr>
      <vt:lpstr>Hybrid</vt:lpstr>
      <vt:lpstr>Passive Equity-Debt-commodity</vt:lpstr>
      <vt:lpstr>Fund of 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Siddharth Shah</cp:lastModifiedBy>
  <dcterms:created xsi:type="dcterms:W3CDTF">2026-07-07T09:02:43Z</dcterms:created>
  <dcterms:modified xsi:type="dcterms:W3CDTF">2026-07-09T04:49:02Z</dcterms:modified>
</cp:coreProperties>
</file>