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FOF\"/>
    </mc:Choice>
  </mc:AlternateContent>
  <xr:revisionPtr revIDLastSave="0" documentId="13_ncr:1_{8B636A34-0A59-453E-95EF-8C6A3E38E5A8}"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definedNames>
    <definedName name="ExternalData_1" localSheetId="1">'Half Yearly Portfolio'!$B$59:$C$92</definedName>
    <definedName name="ExternalData_1" localSheetId="0">'Monthly Portfolio'!$B$59:$C$92</definedName>
    <definedName name="ExternalData_2" localSheetId="1">'Half Yearly Portfolio'!$B$59:$C$75</definedName>
    <definedName name="ExternalData_2" localSheetId="0">'Monthly Portfolio'!$B$59:$C$75</definedName>
    <definedName name="ExternalData_3" localSheetId="1">'Half Yearly Portfolio'!$B$59:$C$75</definedName>
    <definedName name="ExternalData_3" localSheetId="0">'Monthly Portfolio'!$B$59:$C$75</definedName>
    <definedName name="ExternalData_4" localSheetId="1">'Half Yearly Portfolio'!$B$59:$C$76</definedName>
    <definedName name="ExternalData_4" localSheetId="0">'Monthly Portfolio'!$B$59:$C$76</definedName>
    <definedName name="ExternalData_5" localSheetId="1">'Half Yearly Portfolio'!$B$59:$C$69</definedName>
    <definedName name="ExternalData_5" localSheetId="0">'Monthly Portfolio'!$B$59:$C$69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3" l="1"/>
  <c r="F72" i="3" s="1"/>
  <c r="F55" i="3"/>
  <c r="F70" i="1"/>
  <c r="F72" i="1" s="1"/>
  <c r="F55" i="1"/>
</calcChain>
</file>

<file path=xl/sharedStrings.xml><?xml version="1.0" encoding="utf-8"?>
<sst xmlns="http://schemas.openxmlformats.org/spreadsheetml/2006/main" count="292" uniqueCount="132">
  <si>
    <t>DSP World Mining Overseas Equity Omni FoF</t>
  </si>
  <si>
    <t>Portfolio as on September 30, 2025</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</si>
  <si>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</si>
  <si>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</si>
  <si>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</si>
  <si>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</si>
  <si>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</si>
  <si>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</si>
  <si>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</si>
  <si>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</si>
  <si>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</si>
  <si>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</si>
  <si>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</si>
  <si>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</si>
  <si>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</si>
  <si>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</si>
  <si>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</si>
  <si>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Foreign Security</t>
  </si>
  <si>
    <t>OTHERS</t>
  </si>
  <si>
    <t>Cash &amp; Equivalent</t>
  </si>
  <si>
    <t>Overseas Mutual Fund</t>
  </si>
  <si>
    <t>BlackRock Global Funds - World Mining Fund ^^</t>
  </si>
  <si>
    <t>LU0368260294</t>
  </si>
  <si>
    <t>Cash &amp; Cash Equivalent</t>
  </si>
  <si>
    <t>Net Receivables/Payables</t>
  </si>
  <si>
    <t>GRAND TOTAL</t>
  </si>
  <si>
    <t>Notes:</t>
  </si>
  <si>
    <t>Market value includes accrued interest</t>
  </si>
  <si>
    <t>Net Assets does not include unit activity for the last day of the month</t>
  </si>
  <si>
    <t>^^Fund domiciled in Luxembourg</t>
  </si>
  <si>
    <t>Scheme Riskometer</t>
  </si>
  <si>
    <t>Benchmark Riskometer: MSCI ACWI Metals and Mining 30% Buffer 10/40 (1994)
Net Total Return Index</t>
  </si>
  <si>
    <t>Additional Disclosure</t>
  </si>
  <si>
    <t>DSP World Mining Overseas Equity Omni FoF as of 31-Aug-2025</t>
  </si>
  <si>
    <t>TOTAL</t>
  </si>
  <si>
    <t>BlackRock Global Funds - World Mining Fund (Underlying Fund) as of 31-Aug-2025</t>
  </si>
  <si>
    <t>Top 10 stocks</t>
  </si>
  <si>
    <t>Security</t>
  </si>
  <si>
    <t>AGNICO EAGLE MINES LTD (ONTARIO)</t>
  </si>
  <si>
    <t>WHEATON PRECIOUS METALS CORP</t>
  </si>
  <si>
    <t>NEWMONT CORPORATION</t>
  </si>
  <si>
    <t>FREEPORT-MCMORAN INC</t>
  </si>
  <si>
    <t>BHP GROUP LTD</t>
  </si>
  <si>
    <t>KINROSS GOLD CORP</t>
  </si>
  <si>
    <t>BARRICK MINING CORP</t>
  </si>
  <si>
    <t>RIO TINTO PLC</t>
  </si>
  <si>
    <t>GLENCORE PLC</t>
  </si>
  <si>
    <t>ANGLO AMERICAN PLC</t>
  </si>
  <si>
    <t>Others</t>
  </si>
  <si>
    <t>Cash</t>
  </si>
  <si>
    <t>Sector Allocation</t>
  </si>
  <si>
    <t>Gold</t>
  </si>
  <si>
    <t>Diversified</t>
  </si>
  <si>
    <t>Copper</t>
  </si>
  <si>
    <t>Steel</t>
  </si>
  <si>
    <t>Industrial Minerals</t>
  </si>
  <si>
    <t>Aluminium</t>
  </si>
  <si>
    <t>Platinum Grp. Met.</t>
  </si>
  <si>
    <t>Uranium</t>
  </si>
  <si>
    <t>Cash and/or Derivatives</t>
  </si>
  <si>
    <t>Nickel</t>
  </si>
  <si>
    <t>Iron Ore</t>
  </si>
  <si>
    <t>Other</t>
  </si>
  <si>
    <t>Coal</t>
  </si>
  <si>
    <t>Zinc</t>
  </si>
  <si>
    <t>Silver</t>
  </si>
  <si>
    <t>Molybdenum</t>
  </si>
  <si>
    <t>Mineral Services</t>
  </si>
  <si>
    <t xml:space="preserve">  </t>
  </si>
  <si>
    <t>YD60Regular</t>
  </si>
  <si>
    <t>YD60Direct</t>
  </si>
  <si>
    <t>YD60</t>
  </si>
  <si>
    <t>DSP World Mining Overseas Equity Omni FoF (erstwhile known as DSP World Mining Fund of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</si>
  <si>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</si>
  <si>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</si>
  <si>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</si>
  <si>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</si>
  <si>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</si>
  <si>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</si>
  <si>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</si>
  <si>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</si>
  <si>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</si>
  <si>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</si>
  <si>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</si>
  <si>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</si>
  <si>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</si>
  <si>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</si>
  <si>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</si>
  <si>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</si>
  <si>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</si>
  <si>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</si>
  <si>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</si>
  <si>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</si>
  <si>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</si>
  <si>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</si>
  <si>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</si>
  <si>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15.8089</t>
  </si>
  <si>
    <t>16.9804</t>
  </si>
  <si>
    <t>D</t>
  </si>
  <si>
    <t>Payout/Reinvestment of Income Distribution cum Capital Withdrawal option (IDCW)</t>
  </si>
  <si>
    <t>14.3016</t>
  </si>
  <si>
    <t>16.1312</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</si>
  <si>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</si>
  <si>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</si>
  <si>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</si>
  <si>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</si>
  <si>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</si>
  <si>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</si>
  <si>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</si>
  <si>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</si>
  <si>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</si>
  <si>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</si>
  <si>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</si>
  <si>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</si>
  <si>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</si>
  <si>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22.6646</t>
  </si>
  <si>
    <t>24.4216</t>
  </si>
  <si>
    <t>20.5036</t>
  </si>
  <si>
    <t>23.2003</t>
  </si>
  <si>
    <t>Aggregate distributions during the half year (Rs. per Unit)</t>
  </si>
  <si>
    <t>*</t>
  </si>
  <si>
    <t>Computed NAV</t>
  </si>
  <si>
    <t>**</t>
  </si>
  <si>
    <t>NAV as on Maturity date</t>
  </si>
  <si>
    <t xml:space="preserve"> Not Applicable.</t>
  </si>
  <si>
    <t>$$</t>
  </si>
  <si>
    <t>Name change during the half year ended September 30, 2025.</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</si>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</sst>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
    <numFmt numFmtId="168" formatCode="_(* #,##0.0000_);_(* \(#,##0.0000\);_(* &quot;-&quot;_);_(* @_)"/>
    <numFmt numFmtId="169" formatCode="0.0000"/>
    <numFmt numFmtId="170" formatCode="#,##0.000000"/>
  </numFmts>
  <fonts count="16"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color indexed="8"/>
      <name val="Trebuchet MS"/>
      <family val="2"/>
    </font>
    <font>
      <sz val="10"/>
      <color theme="1"/>
      <name val="Arial"/>
      <family val="2"/>
    </font>
    <font>
      <b/>
      <sz val="10"/>
      <color theme="1"/>
      <name val="Arial"/>
      <family val="2"/>
    </font>
    <font>
      <b/>
      <sz val="11"/>
      <color theme="1"/>
      <name val="trebuchet MS"/>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6">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9" fontId="6" fillId="0" borderId="0"/>
    <xf numFmtId="164" fontId="6" fillId="0" borderId="0" applyFont="0" applyFill="0" applyBorder="0" applyAlignment="0" applyProtection="0"/>
    <xf numFmtId="0" fontId="12" fillId="0" borderId="0"/>
  </cellStyleXfs>
  <cellXfs count="85">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7" fillId="0" borderId="0" xfId="0" applyFont="1" applyAlignment="1">
      <alignment wrapText="1"/>
    </xf>
    <xf numFmtId="49" fontId="8" fillId="0" borderId="1" xfId="0" applyNumberFormat="1" applyFont="1" applyBorder="1"/>
    <xf numFmtId="0" fontId="8" fillId="0" borderId="1" xfId="0" applyFont="1" applyBorder="1"/>
    <xf numFmtId="0" fontId="9" fillId="0" borderId="1" xfId="0" applyFont="1" applyBorder="1" applyAlignment="1">
      <alignment horizontal="left"/>
    </xf>
    <xf numFmtId="0" fontId="8" fillId="0" borderId="0" xfId="0" applyFont="1"/>
    <xf numFmtId="10" fontId="8" fillId="0" borderId="1" xfId="0" applyNumberFormat="1" applyFont="1" applyBorder="1" applyAlignment="1">
      <alignment horizontal="center"/>
    </xf>
    <xf numFmtId="10" fontId="9" fillId="0" borderId="1" xfId="0" applyNumberFormat="1" applyFont="1" applyBorder="1" applyAlignment="1">
      <alignment horizontal="center"/>
    </xf>
    <xf numFmtId="10" fontId="8" fillId="0" borderId="1" xfId="1" applyNumberFormat="1" applyFont="1" applyBorder="1" applyAlignment="1">
      <alignment horizontal="center"/>
    </xf>
    <xf numFmtId="167" fontId="8" fillId="0" borderId="1" xfId="1" applyNumberFormat="1" applyFont="1" applyBorder="1" applyAlignment="1">
      <alignment horizontal="center"/>
    </xf>
    <xf numFmtId="10" fontId="9" fillId="0" borderId="1" xfId="1" applyNumberFormat="1" applyFont="1" applyBorder="1" applyAlignment="1">
      <alignment horizontal="center"/>
    </xf>
    <xf numFmtId="0" fontId="10" fillId="0" borderId="0" xfId="0" applyFont="1"/>
    <xf numFmtId="0" fontId="10" fillId="0" borderId="0" xfId="0" applyFont="1" applyAlignment="1">
      <alignment wrapText="1"/>
    </xf>
    <xf numFmtId="0" fontId="2" fillId="2" borderId="0" xfId="0" applyFont="1" applyFill="1"/>
    <xf numFmtId="0" fontId="9" fillId="4" borderId="1" xfId="0" applyFont="1" applyFill="1" applyBorder="1" applyAlignment="1">
      <alignment horizontal="center"/>
    </xf>
    <xf numFmtId="0" fontId="11" fillId="0" borderId="0" xfId="0" applyFont="1"/>
    <xf numFmtId="0" fontId="11" fillId="5" borderId="1" xfId="0" applyFont="1" applyFill="1" applyBorder="1" applyAlignment="1">
      <alignment horizontal="center"/>
    </xf>
    <xf numFmtId="0" fontId="11" fillId="0" borderId="0" xfId="0" applyFont="1" applyAlignment="1">
      <alignment horizontal="center"/>
    </xf>
    <xf numFmtId="0" fontId="11" fillId="0" borderId="1" xfId="0" applyFont="1" applyBorder="1" applyAlignment="1">
      <alignment horizontal="center"/>
    </xf>
    <xf numFmtId="0" fontId="11" fillId="5" borderId="1" xfId="0" applyFont="1" applyFill="1" applyBorder="1"/>
    <xf numFmtId="0" fontId="11" fillId="0" borderId="1" xfId="0" applyFont="1" applyBorder="1"/>
    <xf numFmtId="0" fontId="13" fillId="5" borderId="1" xfId="0" applyFont="1" applyFill="1" applyBorder="1" applyAlignment="1">
      <alignment horizontal="center"/>
    </xf>
    <xf numFmtId="0" fontId="13" fillId="0" borderId="0" xfId="0" applyFont="1"/>
    <xf numFmtId="1" fontId="11" fillId="0" borderId="1" xfId="0" applyNumberFormat="1" applyFont="1" applyBorder="1" applyAlignment="1">
      <alignment horizontal="center"/>
    </xf>
    <xf numFmtId="2" fontId="11" fillId="0" borderId="1" xfId="0" applyNumberFormat="1" applyFont="1" applyBorder="1"/>
    <xf numFmtId="2" fontId="11" fillId="0" borderId="0" xfId="0" applyNumberFormat="1" applyFont="1"/>
    <xf numFmtId="0" fontId="11" fillId="0" borderId="4" xfId="0" applyFont="1" applyBorder="1" applyAlignment="1">
      <alignment horizontal="center"/>
    </xf>
    <xf numFmtId="4" fontId="11" fillId="5" borderId="1" xfId="0" applyNumberFormat="1" applyFont="1" applyFill="1" applyBorder="1" applyAlignment="1">
      <alignment horizontal="center"/>
    </xf>
    <xf numFmtId="4" fontId="11" fillId="0" borderId="1" xfId="0" quotePrefix="1" applyNumberFormat="1" applyFont="1" applyBorder="1"/>
    <xf numFmtId="4" fontId="11" fillId="0" borderId="0" xfId="0" applyNumberFormat="1" applyFont="1"/>
    <xf numFmtId="10" fontId="11" fillId="5" borderId="1" xfId="1" applyNumberFormat="1" applyFont="1" applyFill="1" applyBorder="1" applyAlignment="1">
      <alignment horizontal="center"/>
    </xf>
    <xf numFmtId="10" fontId="11" fillId="0" borderId="1" xfId="1" quotePrefix="1" applyNumberFormat="1" applyFont="1" applyBorder="1"/>
    <xf numFmtId="10" fontId="11" fillId="0" borderId="0" xfId="1" applyNumberFormat="1" applyFont="1"/>
    <xf numFmtId="0" fontId="11" fillId="0" borderId="1" xfId="0" quotePrefix="1" applyFont="1" applyBorder="1"/>
    <xf numFmtId="0" fontId="14" fillId="5" borderId="1" xfId="0" applyFont="1" applyFill="1" applyBorder="1" applyAlignment="1">
      <alignment horizontal="center"/>
    </xf>
    <xf numFmtId="0" fontId="13" fillId="0" borderId="1" xfId="0" quotePrefix="1" applyFont="1" applyBorder="1"/>
    <xf numFmtId="168" fontId="14" fillId="0" borderId="1" xfId="0" applyNumberFormat="1" applyFont="1" applyBorder="1" applyAlignment="1">
      <alignment horizontal="right"/>
    </xf>
    <xf numFmtId="0" fontId="14" fillId="0" borderId="0" xfId="0" applyFont="1"/>
    <xf numFmtId="0" fontId="15" fillId="5" borderId="1" xfId="0" applyFont="1" applyFill="1" applyBorder="1" applyAlignment="1">
      <alignment horizontal="center"/>
    </xf>
    <xf numFmtId="0" fontId="11" fillId="0" borderId="1" xfId="0" applyFont="1" applyBorder="1" applyAlignment="1">
      <alignment horizontal="left"/>
    </xf>
    <xf numFmtId="0" fontId="13" fillId="0" borderId="1" xfId="0" applyFont="1" applyBorder="1"/>
    <xf numFmtId="0" fontId="15" fillId="5" borderId="0" xfId="0" applyFont="1" applyFill="1" applyAlignment="1">
      <alignment horizontal="center"/>
    </xf>
    <xf numFmtId="0" fontId="11" fillId="5" borderId="0" xfId="0" applyFont="1" applyFill="1" applyAlignment="1">
      <alignment horizontal="left"/>
    </xf>
    <xf numFmtId="170" fontId="11" fillId="0" borderId="0" xfId="2" applyNumberFormat="1" applyFont="1" applyFill="1" applyBorder="1" applyAlignment="1">
      <alignment horizontal="right"/>
    </xf>
    <xf numFmtId="0" fontId="11" fillId="5" borderId="0" xfId="0" applyFont="1" applyFill="1"/>
    <xf numFmtId="0" fontId="11" fillId="5" borderId="0" xfId="0" quotePrefix="1" applyFont="1" applyFill="1"/>
    <xf numFmtId="169" fontId="11" fillId="0" borderId="0" xfId="0" applyNumberFormat="1" applyFont="1"/>
    <xf numFmtId="164" fontId="11" fillId="0" borderId="1" xfId="2" applyFont="1" applyFill="1" applyBorder="1" applyAlignment="1">
      <alignment horizontal="center"/>
    </xf>
    <xf numFmtId="164" fontId="14" fillId="0" borderId="1" xfId="2" applyFont="1" applyBorder="1" applyAlignment="1">
      <alignment horizontal="center"/>
    </xf>
    <xf numFmtId="164" fontId="11" fillId="0" borderId="1" xfId="2" applyFont="1" applyBorder="1" applyAlignment="1">
      <alignment horizontal="center"/>
    </xf>
    <xf numFmtId="164" fontId="11" fillId="5" borderId="1" xfId="2" applyFont="1" applyFill="1" applyBorder="1" applyAlignment="1">
      <alignment horizontal="center"/>
    </xf>
    <xf numFmtId="0" fontId="11" fillId="5" borderId="0" xfId="0" applyFont="1" applyFill="1" applyAlignment="1">
      <alignment wrapText="1"/>
    </xf>
    <xf numFmtId="0" fontId="9" fillId="4" borderId="1" xfId="0" applyFont="1" applyFill="1" applyBorder="1" applyAlignment="1">
      <alignment horizontal="center"/>
    </xf>
    <xf numFmtId="0" fontId="0" fillId="0" borderId="3" xfId="0" applyBorder="1"/>
    <xf numFmtId="0" fontId="0" fillId="0" borderId="2" xfId="0" applyBorder="1"/>
    <xf numFmtId="0" fontId="2" fillId="2" borderId="0" xfId="0" applyFont="1" applyFill="1"/>
    <xf numFmtId="0" fontId="1" fillId="0" borderId="0" xfId="0" applyFont="1"/>
    <xf numFmtId="2" fontId="11" fillId="5" borderId="4" xfId="0" applyNumberFormat="1" applyFont="1" applyFill="1" applyBorder="1" applyAlignment="1">
      <alignment horizontal="center"/>
    </xf>
    <xf numFmtId="2" fontId="11" fillId="5" borderId="2" xfId="0" applyNumberFormat="1" applyFont="1" applyFill="1" applyBorder="1" applyAlignment="1">
      <alignment horizontal="center"/>
    </xf>
    <xf numFmtId="4" fontId="11" fillId="0" borderId="4" xfId="0" quotePrefix="1" applyNumberFormat="1" applyFont="1" applyBorder="1" applyAlignment="1">
      <alignment horizontal="center"/>
    </xf>
    <xf numFmtId="4" fontId="11" fillId="0" borderId="2" xfId="0" quotePrefix="1" applyNumberFormat="1" applyFont="1" applyBorder="1" applyAlignment="1">
      <alignment horizontal="center"/>
    </xf>
    <xf numFmtId="10" fontId="11" fillId="0" borderId="4" xfId="0" applyNumberFormat="1" applyFont="1" applyBorder="1" applyAlignment="1">
      <alignment horizontal="center"/>
    </xf>
    <xf numFmtId="10" fontId="11" fillId="0" borderId="2" xfId="0" applyNumberFormat="1" applyFont="1" applyBorder="1" applyAlignment="1">
      <alignment horizontal="center"/>
    </xf>
    <xf numFmtId="2" fontId="11" fillId="0" borderId="4" xfId="0" applyNumberFormat="1" applyFont="1" applyBorder="1" applyAlignment="1">
      <alignment horizontal="center"/>
    </xf>
    <xf numFmtId="2" fontId="11" fillId="0" borderId="2" xfId="0" applyNumberFormat="1" applyFont="1" applyBorder="1" applyAlignment="1">
      <alignment horizontal="center"/>
    </xf>
    <xf numFmtId="2" fontId="11" fillId="0" borderId="4" xfId="0" quotePrefix="1" applyNumberFormat="1" applyFont="1" applyBorder="1" applyAlignment="1">
      <alignment horizontal="center"/>
    </xf>
    <xf numFmtId="2" fontId="11" fillId="0" borderId="2" xfId="0" quotePrefix="1" applyNumberFormat="1" applyFont="1" applyBorder="1" applyAlignment="1">
      <alignment horizontal="center"/>
    </xf>
    <xf numFmtId="10" fontId="11" fillId="0" borderId="4" xfId="1" quotePrefix="1" applyNumberFormat="1" applyFont="1" applyBorder="1" applyAlignment="1">
      <alignment horizontal="center"/>
    </xf>
    <xf numFmtId="10" fontId="11" fillId="0" borderId="2" xfId="1" quotePrefix="1" applyNumberFormat="1" applyFont="1" applyBorder="1" applyAlignment="1">
      <alignment horizontal="center"/>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xf>
  </cellXfs>
  <cellStyles count="4">
    <cellStyle name="Comma" xfId="2" builtinId="3"/>
    <cellStyle name="Normal" xfId="0" builtinId="0"/>
    <cellStyle name="Normal 2" xfId="3" xr:uid="{00AADADB-FD88-40E8-9603-7D6FE9EF3290}"/>
    <cellStyle name="Percent" xfId="1" builtinId="5"/>
  </cellStyles>
  <dxfs count="8">
    <dxf>
      <numFmt numFmtId="171" formatCode="#,##0.000"/>
    </dxf>
    <dxf>
      <numFmt numFmtId="172" formatCode="#,##0.0000"/>
    </dxf>
    <dxf>
      <numFmt numFmtId="4" formatCode="#,##0.00"/>
    </dxf>
    <dxf>
      <numFmt numFmtId="173" formatCode="&quot;-&quot;"/>
    </dxf>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1</xdr:col>
      <xdr:colOff>2378075</xdr:colOff>
      <xdr:row>35</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4883150"/>
          <a:ext cx="2374900" cy="1574800"/>
        </a:xfrm>
        <a:prstGeom prst="rect">
          <a:avLst/>
        </a:prstGeom>
        <a:ln>
          <a:prstDash val="solid"/>
        </a:ln>
      </xdr:spPr>
    </xdr:pic>
    <xdr:clientData/>
  </xdr:twoCellAnchor>
  <xdr:twoCellAnchor editAs="oneCell">
    <xdr:from>
      <xdr:col>1</xdr:col>
      <xdr:colOff>0</xdr:colOff>
      <xdr:row>39</xdr:row>
      <xdr:rowOff>0</xdr:rowOff>
    </xdr:from>
    <xdr:to>
      <xdr:col>1</xdr:col>
      <xdr:colOff>2378075</xdr:colOff>
      <xdr:row>48</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766445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1</xdr:col>
      <xdr:colOff>2378075</xdr:colOff>
      <xdr:row>35</xdr:row>
      <xdr:rowOff>34925</xdr:rowOff>
    </xdr:to>
    <xdr:pic>
      <xdr:nvPicPr>
        <xdr:cNvPr id="2" name="Picture 1">
          <a:extLst>
            <a:ext uri="{FF2B5EF4-FFF2-40B4-BE49-F238E27FC236}">
              <a16:creationId xmlns:a16="http://schemas.microsoft.com/office/drawing/2014/main" id="{715635A0-5533-47CD-A164-2CC5F4DB2EBD}"/>
            </a:ext>
          </a:extLst>
        </xdr:cNvPr>
        <xdr:cNvPicPr>
          <a:picLocks/>
        </xdr:cNvPicPr>
      </xdr:nvPicPr>
      <xdr:blipFill>
        <a:blip xmlns:r="http://schemas.openxmlformats.org/officeDocument/2006/relationships" r:embed="rId1"/>
        <a:stretch>
          <a:fillRect/>
        </a:stretch>
      </xdr:blipFill>
      <xdr:spPr>
        <a:xfrm>
          <a:off x="457200" y="4768850"/>
          <a:ext cx="2378075" cy="1577975"/>
        </a:xfrm>
        <a:prstGeom prst="rect">
          <a:avLst/>
        </a:prstGeom>
        <a:ln>
          <a:prstDash val="solid"/>
        </a:ln>
      </xdr:spPr>
    </xdr:pic>
    <xdr:clientData/>
  </xdr:twoCellAnchor>
  <xdr:twoCellAnchor editAs="oneCell">
    <xdr:from>
      <xdr:col>1</xdr:col>
      <xdr:colOff>0</xdr:colOff>
      <xdr:row>39</xdr:row>
      <xdr:rowOff>0</xdr:rowOff>
    </xdr:from>
    <xdr:to>
      <xdr:col>1</xdr:col>
      <xdr:colOff>2378075</xdr:colOff>
      <xdr:row>48</xdr:row>
      <xdr:rowOff>34925</xdr:rowOff>
    </xdr:to>
    <xdr:pic>
      <xdr:nvPicPr>
        <xdr:cNvPr id="3" name="Picture 2">
          <a:extLst>
            <a:ext uri="{FF2B5EF4-FFF2-40B4-BE49-F238E27FC236}">
              <a16:creationId xmlns:a16="http://schemas.microsoft.com/office/drawing/2014/main" id="{A8A42F78-0582-4CA0-9209-02783EC2CA27}"/>
            </a:ext>
          </a:extLst>
        </xdr:cNvPr>
        <xdr:cNvPicPr>
          <a:picLocks/>
        </xdr:cNvPicPr>
      </xdr:nvPicPr>
      <xdr:blipFill>
        <a:blip xmlns:r="http://schemas.openxmlformats.org/officeDocument/2006/relationships" r:embed="rId2"/>
        <a:stretch>
          <a:fillRect/>
        </a:stretch>
      </xdr:blipFill>
      <xdr:spPr>
        <a:xfrm>
          <a:off x="457200" y="76644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6"/>
  <sheetViews>
    <sheetView tabSelected="1" zoomScale="80" zoomScaleNormal="80" workbookViewId="0"/>
  </sheetViews>
  <sheetFormatPr defaultColWidth="8.7265625" defaultRowHeight="13.5" x14ac:dyDescent="0.35"/>
  <cols>
    <col min="1" max="1" width="6.54296875" style="1" bestFit="1" customWidth="1"/>
    <col min="2" max="2" width="40.26953125" style="1" bestFit="1" customWidth="1"/>
    <col min="3" max="3" width="13.26953125" style="1" bestFit="1" customWidth="1"/>
    <col min="4" max="4" width="14.45312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26"/>
      <c r="B1" s="68" t="s">
        <v>0</v>
      </c>
      <c r="C1" s="69"/>
      <c r="D1" s="69"/>
      <c r="E1" s="69"/>
      <c r="F1" s="69"/>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192.09</v>
      </c>
      <c r="G7" s="6">
        <v>1.14E-2</v>
      </c>
      <c r="H7" s="10">
        <v>45931</v>
      </c>
    </row>
    <row r="8" spans="1:12" x14ac:dyDescent="0.35">
      <c r="A8" s="7"/>
      <c r="B8" s="7" t="s">
        <v>14</v>
      </c>
      <c r="C8" s="7"/>
      <c r="D8" s="7"/>
      <c r="E8" s="7"/>
      <c r="F8" s="8">
        <v>192.09</v>
      </c>
      <c r="G8" s="9">
        <v>1.14E-2</v>
      </c>
      <c r="K8" s="2" t="s">
        <v>15</v>
      </c>
      <c r="L8" s="2" t="s">
        <v>16</v>
      </c>
    </row>
    <row r="9" spans="1:12" x14ac:dyDescent="0.35">
      <c r="K9" s="1" t="s">
        <v>17</v>
      </c>
      <c r="L9" s="6">
        <v>0.99180000000000001</v>
      </c>
    </row>
    <row r="10" spans="1:12" x14ac:dyDescent="0.35">
      <c r="B10" s="2" t="s">
        <v>18</v>
      </c>
      <c r="K10" s="1" t="s">
        <v>19</v>
      </c>
      <c r="L10" s="6">
        <v>8.2000000000000007E-3</v>
      </c>
    </row>
    <row r="11" spans="1:12" x14ac:dyDescent="0.35">
      <c r="B11" s="2" t="s">
        <v>20</v>
      </c>
    </row>
    <row r="12" spans="1:12" x14ac:dyDescent="0.35">
      <c r="A12" s="1">
        <v>2</v>
      </c>
      <c r="B12" s="1" t="s">
        <v>21</v>
      </c>
      <c r="C12" s="1" t="s">
        <v>22</v>
      </c>
      <c r="D12" s="1" t="s">
        <v>17</v>
      </c>
      <c r="E12" s="4">
        <v>195023.73</v>
      </c>
      <c r="F12" s="5">
        <v>16694.939999999999</v>
      </c>
      <c r="G12" s="6">
        <v>0.99180000000000001</v>
      </c>
      <c r="J12" s="5"/>
    </row>
    <row r="13" spans="1:12" x14ac:dyDescent="0.35">
      <c r="A13" s="7"/>
      <c r="B13" s="7" t="s">
        <v>14</v>
      </c>
      <c r="C13" s="7"/>
      <c r="D13" s="7"/>
      <c r="E13" s="7"/>
      <c r="F13" s="8">
        <v>16694.939999999999</v>
      </c>
      <c r="G13" s="9">
        <v>0.99180000000000001</v>
      </c>
    </row>
    <row r="15" spans="1:12" x14ac:dyDescent="0.35">
      <c r="B15" s="2" t="s">
        <v>23</v>
      </c>
    </row>
    <row r="16" spans="1:12" x14ac:dyDescent="0.35">
      <c r="B16" s="1" t="s">
        <v>24</v>
      </c>
      <c r="E16" s="4"/>
      <c r="F16" s="5">
        <v>-53.48</v>
      </c>
      <c r="G16" s="6">
        <v>-3.2000000000000002E-3</v>
      </c>
      <c r="J16" s="5"/>
    </row>
    <row r="17" spans="1:7" x14ac:dyDescent="0.35">
      <c r="A17" s="7"/>
      <c r="B17" s="7" t="s">
        <v>14</v>
      </c>
      <c r="C17" s="7"/>
      <c r="D17" s="7"/>
      <c r="E17" s="7"/>
      <c r="F17" s="8">
        <v>-53.48</v>
      </c>
      <c r="G17" s="9">
        <v>-3.2000000000000002E-3</v>
      </c>
    </row>
    <row r="19" spans="1:7" x14ac:dyDescent="0.35">
      <c r="A19" s="3"/>
      <c r="B19" s="3" t="s">
        <v>25</v>
      </c>
      <c r="C19" s="3"/>
      <c r="D19" s="3"/>
      <c r="E19" s="3"/>
      <c r="F19" s="11">
        <v>16833.55</v>
      </c>
      <c r="G19" s="12">
        <v>1</v>
      </c>
    </row>
    <row r="20" spans="1:7" x14ac:dyDescent="0.35">
      <c r="A20" s="1" t="s">
        <v>26</v>
      </c>
    </row>
    <row r="21" spans="1:7" x14ac:dyDescent="0.35">
      <c r="A21" s="13">
        <v>1</v>
      </c>
      <c r="B21" s="13" t="s">
        <v>27</v>
      </c>
    </row>
    <row r="22" spans="1:7" ht="30" customHeight="1" x14ac:dyDescent="0.35">
      <c r="A22" s="13">
        <v>2</v>
      </c>
      <c r="B22" s="13" t="s">
        <v>28</v>
      </c>
    </row>
    <row r="23" spans="1:7" x14ac:dyDescent="0.35">
      <c r="A23" s="14">
        <v>3</v>
      </c>
      <c r="B23" s="14" t="s">
        <v>29</v>
      </c>
    </row>
    <row r="25" spans="1:7" ht="16.5" customHeight="1" x14ac:dyDescent="0.35">
      <c r="B25" s="24" t="s">
        <v>30</v>
      </c>
    </row>
    <row r="38" spans="2:2" ht="66" customHeight="1" x14ac:dyDescent="0.35">
      <c r="B38" s="25" t="s">
        <v>31</v>
      </c>
    </row>
    <row r="50" spans="2:6" x14ac:dyDescent="0.35">
      <c r="B50" s="2" t="s">
        <v>32</v>
      </c>
    </row>
    <row r="51" spans="2:6" ht="14.5" x14ac:dyDescent="0.35">
      <c r="B51" s="65" t="s">
        <v>33</v>
      </c>
      <c r="C51" s="66"/>
      <c r="D51" s="66"/>
      <c r="E51" s="67"/>
      <c r="F51" s="27" t="s">
        <v>8</v>
      </c>
    </row>
    <row r="52" spans="2:6" x14ac:dyDescent="0.35">
      <c r="B52" s="16" t="s">
        <v>21</v>
      </c>
      <c r="C52" s="16"/>
      <c r="D52" s="16"/>
      <c r="E52" s="16"/>
      <c r="F52" s="19">
        <v>0.99129999999999996</v>
      </c>
    </row>
    <row r="53" spans="2:6" x14ac:dyDescent="0.35">
      <c r="B53" s="16" t="s">
        <v>13</v>
      </c>
      <c r="C53" s="16"/>
      <c r="D53" s="16"/>
      <c r="E53" s="16"/>
      <c r="F53" s="19">
        <v>-2.3E-3</v>
      </c>
    </row>
    <row r="54" spans="2:6" x14ac:dyDescent="0.35">
      <c r="B54" s="16" t="s">
        <v>24</v>
      </c>
      <c r="C54" s="16"/>
      <c r="D54" s="16"/>
      <c r="E54" s="16"/>
      <c r="F54" s="19">
        <v>1.0999999999999999E-2</v>
      </c>
    </row>
    <row r="55" spans="2:6" x14ac:dyDescent="0.35">
      <c r="B55" s="17" t="s">
        <v>34</v>
      </c>
      <c r="C55" s="16"/>
      <c r="D55" s="16"/>
      <c r="E55" s="16"/>
      <c r="F55" s="20">
        <f>SUM(F52:F54)</f>
        <v>1</v>
      </c>
    </row>
    <row r="56" spans="2:6" x14ac:dyDescent="0.35">
      <c r="B56" s="18"/>
      <c r="C56" s="18"/>
      <c r="D56" s="18"/>
      <c r="E56" s="18"/>
      <c r="F56" s="18"/>
    </row>
    <row r="57" spans="2:6" ht="14.5" x14ac:dyDescent="0.35">
      <c r="B57" s="65" t="s">
        <v>35</v>
      </c>
      <c r="C57" s="66"/>
      <c r="D57" s="66"/>
      <c r="E57" s="66"/>
      <c r="F57" s="67"/>
    </row>
    <row r="58" spans="2:6" ht="14.5" x14ac:dyDescent="0.35">
      <c r="B58" s="65" t="s">
        <v>36</v>
      </c>
      <c r="C58" s="66"/>
      <c r="D58" s="66"/>
      <c r="E58" s="66"/>
      <c r="F58" s="67"/>
    </row>
    <row r="59" spans="2:6" ht="14.5" x14ac:dyDescent="0.35">
      <c r="B59" s="65" t="s">
        <v>37</v>
      </c>
      <c r="C59" s="66"/>
      <c r="D59" s="66"/>
      <c r="E59" s="67"/>
      <c r="F59" s="27" t="s">
        <v>8</v>
      </c>
    </row>
    <row r="60" spans="2:6" x14ac:dyDescent="0.35">
      <c r="B60" s="15" t="s">
        <v>38</v>
      </c>
      <c r="C60" s="16"/>
      <c r="D60" s="16"/>
      <c r="E60" s="16"/>
      <c r="F60" s="19">
        <v>8.3736000000000005E-2</v>
      </c>
    </row>
    <row r="61" spans="2:6" x14ac:dyDescent="0.35">
      <c r="B61" s="15" t="s">
        <v>39</v>
      </c>
      <c r="C61" s="16"/>
      <c r="D61" s="16"/>
      <c r="E61" s="16"/>
      <c r="F61" s="19">
        <v>6.8453E-2</v>
      </c>
    </row>
    <row r="62" spans="2:6" x14ac:dyDescent="0.35">
      <c r="B62" s="15" t="s">
        <v>40</v>
      </c>
      <c r="C62" s="16"/>
      <c r="D62" s="16"/>
      <c r="E62" s="16"/>
      <c r="F62" s="19">
        <v>6.5216999999999997E-2</v>
      </c>
    </row>
    <row r="63" spans="2:6" x14ac:dyDescent="0.35">
      <c r="B63" s="15" t="s">
        <v>41</v>
      </c>
      <c r="C63" s="16"/>
      <c r="D63" s="16"/>
      <c r="E63" s="16"/>
      <c r="F63" s="19">
        <v>5.7383999999999998E-2</v>
      </c>
    </row>
    <row r="64" spans="2:6" x14ac:dyDescent="0.35">
      <c r="B64" s="15" t="s">
        <v>42</v>
      </c>
      <c r="C64" s="16"/>
      <c r="D64" s="16"/>
      <c r="E64" s="16"/>
      <c r="F64" s="19">
        <v>5.3510000000000002E-2</v>
      </c>
    </row>
    <row r="65" spans="2:6" x14ac:dyDescent="0.35">
      <c r="B65" s="15" t="s">
        <v>43</v>
      </c>
      <c r="C65" s="16"/>
      <c r="D65" s="16"/>
      <c r="E65" s="16"/>
      <c r="F65" s="19">
        <v>5.0875999999999998E-2</v>
      </c>
    </row>
    <row r="66" spans="2:6" x14ac:dyDescent="0.35">
      <c r="B66" s="15" t="s">
        <v>44</v>
      </c>
      <c r="C66" s="16"/>
      <c r="D66" s="16"/>
      <c r="E66" s="16"/>
      <c r="F66" s="19">
        <v>4.9738999999999998E-2</v>
      </c>
    </row>
    <row r="67" spans="2:6" x14ac:dyDescent="0.35">
      <c r="B67" s="15" t="s">
        <v>45</v>
      </c>
      <c r="C67" s="16"/>
      <c r="D67" s="16"/>
      <c r="E67" s="16"/>
      <c r="F67" s="19">
        <v>4.5881999999999999E-2</v>
      </c>
    </row>
    <row r="68" spans="2:6" x14ac:dyDescent="0.35">
      <c r="B68" s="15" t="s">
        <v>46</v>
      </c>
      <c r="C68" s="16"/>
      <c r="D68" s="16"/>
      <c r="E68" s="16"/>
      <c r="F68" s="19">
        <v>4.4672999999999997E-2</v>
      </c>
    </row>
    <row r="69" spans="2:6" x14ac:dyDescent="0.35">
      <c r="B69" s="15" t="s">
        <v>47</v>
      </c>
      <c r="C69" s="16"/>
      <c r="D69" s="16"/>
      <c r="E69" s="16"/>
      <c r="F69" s="19">
        <v>3.9964E-2</v>
      </c>
    </row>
    <row r="70" spans="2:6" x14ac:dyDescent="0.35">
      <c r="B70" s="15" t="s">
        <v>48</v>
      </c>
      <c r="C70" s="16"/>
      <c r="D70" s="16"/>
      <c r="E70" s="16"/>
      <c r="F70" s="22">
        <f>100%-SUM(F60:F69)-F71</f>
        <v>0.44056600000000001</v>
      </c>
    </row>
    <row r="71" spans="2:6" x14ac:dyDescent="0.35">
      <c r="B71" s="15" t="s">
        <v>49</v>
      </c>
      <c r="C71" s="16"/>
      <c r="D71" s="16"/>
      <c r="E71" s="16"/>
      <c r="F71" s="21">
        <v>0</v>
      </c>
    </row>
    <row r="72" spans="2:6" x14ac:dyDescent="0.35">
      <c r="B72" s="17" t="s">
        <v>34</v>
      </c>
      <c r="C72" s="16"/>
      <c r="D72" s="16"/>
      <c r="E72" s="16"/>
      <c r="F72" s="23">
        <f>SUM(F60:F71)</f>
        <v>1</v>
      </c>
    </row>
    <row r="73" spans="2:6" x14ac:dyDescent="0.35">
      <c r="B73" s="18"/>
      <c r="C73" s="18"/>
      <c r="D73" s="18"/>
      <c r="E73" s="18"/>
      <c r="F73" s="18"/>
    </row>
    <row r="74" spans="2:6" ht="14.5" x14ac:dyDescent="0.35">
      <c r="B74" s="65" t="s">
        <v>50</v>
      </c>
      <c r="C74" s="66"/>
      <c r="D74" s="66"/>
      <c r="E74" s="66"/>
      <c r="F74" s="67"/>
    </row>
    <row r="75" spans="2:6" x14ac:dyDescent="0.35">
      <c r="B75" s="15" t="s">
        <v>51</v>
      </c>
      <c r="C75" s="16"/>
      <c r="D75" s="16"/>
      <c r="E75" s="16"/>
      <c r="F75" s="21">
        <v>0.4012</v>
      </c>
    </row>
    <row r="76" spans="2:6" x14ac:dyDescent="0.35">
      <c r="B76" s="15" t="s">
        <v>52</v>
      </c>
      <c r="C76" s="16"/>
      <c r="D76" s="16"/>
      <c r="E76" s="16"/>
      <c r="F76" s="21">
        <v>0.221</v>
      </c>
    </row>
    <row r="77" spans="2:6" x14ac:dyDescent="0.35">
      <c r="B77" s="15" t="s">
        <v>53</v>
      </c>
      <c r="C77" s="16"/>
      <c r="D77" s="16"/>
      <c r="E77" s="16"/>
      <c r="F77" s="21">
        <v>0.1925</v>
      </c>
    </row>
    <row r="78" spans="2:6" x14ac:dyDescent="0.35">
      <c r="B78" s="15" t="s">
        <v>54</v>
      </c>
      <c r="C78" s="16"/>
      <c r="D78" s="16"/>
      <c r="E78" s="16"/>
      <c r="F78" s="21">
        <v>7.8799999999999995E-2</v>
      </c>
    </row>
    <row r="79" spans="2:6" x14ac:dyDescent="0.35">
      <c r="B79" s="15" t="s">
        <v>55</v>
      </c>
      <c r="C79" s="16"/>
      <c r="D79" s="16"/>
      <c r="E79" s="16"/>
      <c r="F79" s="21">
        <v>3.3700000000000001E-2</v>
      </c>
    </row>
    <row r="80" spans="2:6" x14ac:dyDescent="0.35">
      <c r="B80" s="15" t="s">
        <v>56</v>
      </c>
      <c r="C80" s="16"/>
      <c r="D80" s="16"/>
      <c r="E80" s="16"/>
      <c r="F80" s="21">
        <v>1.84E-2</v>
      </c>
    </row>
    <row r="81" spans="1:6" x14ac:dyDescent="0.35">
      <c r="B81" s="15" t="s">
        <v>57</v>
      </c>
      <c r="C81" s="16"/>
      <c r="D81" s="16"/>
      <c r="E81" s="16"/>
      <c r="F81" s="21">
        <v>1.8200000000000001E-2</v>
      </c>
    </row>
    <row r="82" spans="1:6" x14ac:dyDescent="0.35">
      <c r="B82" s="15" t="s">
        <v>58</v>
      </c>
      <c r="C82" s="16"/>
      <c r="D82" s="16"/>
      <c r="E82" s="16"/>
      <c r="F82" s="21">
        <v>1.47E-2</v>
      </c>
    </row>
    <row r="83" spans="1:6" x14ac:dyDescent="0.35">
      <c r="B83" s="15" t="s">
        <v>59</v>
      </c>
      <c r="C83" s="16"/>
      <c r="D83" s="16"/>
      <c r="E83" s="16"/>
      <c r="F83" s="21">
        <v>8.2000000000000007E-3</v>
      </c>
    </row>
    <row r="84" spans="1:6" x14ac:dyDescent="0.35">
      <c r="B84" s="15" t="s">
        <v>60</v>
      </c>
      <c r="C84" s="16"/>
      <c r="D84" s="16"/>
      <c r="E84" s="16"/>
      <c r="F84" s="21">
        <v>6.6E-3</v>
      </c>
    </row>
    <row r="85" spans="1:6" x14ac:dyDescent="0.35">
      <c r="B85" s="15" t="s">
        <v>61</v>
      </c>
      <c r="C85" s="16"/>
      <c r="D85" s="16"/>
      <c r="E85" s="16"/>
      <c r="F85" s="21">
        <v>6.4000000000000003E-3</v>
      </c>
    </row>
    <row r="86" spans="1:6" x14ac:dyDescent="0.35">
      <c r="B86" s="15" t="s">
        <v>62</v>
      </c>
      <c r="C86" s="16"/>
      <c r="D86" s="16"/>
      <c r="E86" s="16"/>
      <c r="F86" s="21">
        <v>2.0000000000000001E-4</v>
      </c>
    </row>
    <row r="87" spans="1:6" x14ac:dyDescent="0.35">
      <c r="B87" s="15" t="s">
        <v>63</v>
      </c>
      <c r="C87" s="16"/>
      <c r="D87" s="16"/>
      <c r="E87" s="16"/>
      <c r="F87" s="21">
        <v>0</v>
      </c>
    </row>
    <row r="88" spans="1:6" x14ac:dyDescent="0.35">
      <c r="B88" s="15" t="s">
        <v>64</v>
      </c>
      <c r="C88" s="16"/>
      <c r="D88" s="16"/>
      <c r="E88" s="16"/>
      <c r="F88" s="21">
        <v>0</v>
      </c>
    </row>
    <row r="89" spans="1:6" x14ac:dyDescent="0.35">
      <c r="B89" s="15" t="s">
        <v>65</v>
      </c>
      <c r="C89" s="16"/>
      <c r="D89" s="16"/>
      <c r="E89" s="16"/>
      <c r="F89" s="21">
        <v>0</v>
      </c>
    </row>
    <row r="90" spans="1:6" x14ac:dyDescent="0.35">
      <c r="B90" s="15" t="s">
        <v>66</v>
      </c>
      <c r="C90" s="16"/>
      <c r="D90" s="16"/>
      <c r="E90" s="16"/>
      <c r="F90" s="21">
        <v>0</v>
      </c>
    </row>
    <row r="91" spans="1:6" x14ac:dyDescent="0.35">
      <c r="B91" s="15" t="s">
        <v>67</v>
      </c>
      <c r="C91" s="16"/>
      <c r="D91" s="16"/>
      <c r="E91" s="16"/>
      <c r="F91" s="21">
        <v>0</v>
      </c>
    </row>
    <row r="92" spans="1:6" x14ac:dyDescent="0.35">
      <c r="B92" s="15"/>
      <c r="C92" s="16"/>
      <c r="D92" s="16"/>
      <c r="E92" s="16"/>
      <c r="F92" s="22"/>
    </row>
    <row r="93" spans="1:6" x14ac:dyDescent="0.35">
      <c r="B93" s="17" t="s">
        <v>34</v>
      </c>
      <c r="C93" s="16"/>
      <c r="D93" s="16"/>
      <c r="E93" s="16"/>
      <c r="F93" s="23">
        <v>0.99999999999999989</v>
      </c>
    </row>
    <row r="95" spans="1:6" x14ac:dyDescent="0.35">
      <c r="A95" s="1" t="s">
        <v>26</v>
      </c>
    </row>
    <row r="96" spans="1:6" x14ac:dyDescent="0.35">
      <c r="A96" s="1">
        <v>1</v>
      </c>
      <c r="B96" s="1" t="s">
        <v>29</v>
      </c>
    </row>
  </sheetData>
  <mergeCells count="6">
    <mergeCell ref="B59:E59"/>
    <mergeCell ref="B1:F1"/>
    <mergeCell ref="B51:E51"/>
    <mergeCell ref="B74:F74"/>
    <mergeCell ref="B58:F58"/>
    <mergeCell ref="B57:F5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55CB9-AB91-466D-AE04-2B7B7A392372}">
  <dimension ref="A1:L96"/>
  <sheetViews>
    <sheetView zoomScale="80" zoomScaleNormal="80" workbookViewId="0"/>
  </sheetViews>
  <sheetFormatPr defaultColWidth="8.7265625" defaultRowHeight="13.5" x14ac:dyDescent="0.35"/>
  <cols>
    <col min="1" max="1" width="6.54296875" style="1" bestFit="1" customWidth="1"/>
    <col min="2" max="2" width="40.26953125" style="1" bestFit="1" customWidth="1"/>
    <col min="3" max="3" width="13.26953125" style="1" bestFit="1" customWidth="1"/>
    <col min="4" max="4" width="14.45312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26"/>
      <c r="B1" s="68" t="s">
        <v>0</v>
      </c>
      <c r="C1" s="69"/>
      <c r="D1" s="69"/>
      <c r="E1" s="69"/>
      <c r="F1" s="69"/>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192.09</v>
      </c>
      <c r="G7" s="6">
        <v>1.14E-2</v>
      </c>
      <c r="H7" s="10">
        <v>45931</v>
      </c>
    </row>
    <row r="8" spans="1:12" x14ac:dyDescent="0.35">
      <c r="A8" s="7"/>
      <c r="B8" s="7" t="s">
        <v>14</v>
      </c>
      <c r="C8" s="7"/>
      <c r="D8" s="7"/>
      <c r="E8" s="7"/>
      <c r="F8" s="8">
        <v>192.09</v>
      </c>
      <c r="G8" s="9">
        <v>1.14E-2</v>
      </c>
      <c r="K8" s="2" t="s">
        <v>15</v>
      </c>
      <c r="L8" s="2" t="s">
        <v>16</v>
      </c>
    </row>
    <row r="9" spans="1:12" x14ac:dyDescent="0.35">
      <c r="K9" s="1" t="s">
        <v>17</v>
      </c>
      <c r="L9" s="6">
        <v>0.99180000000000001</v>
      </c>
    </row>
    <row r="10" spans="1:12" x14ac:dyDescent="0.35">
      <c r="B10" s="2" t="s">
        <v>18</v>
      </c>
      <c r="K10" s="1" t="s">
        <v>19</v>
      </c>
      <c r="L10" s="6">
        <v>8.2000000000000007E-3</v>
      </c>
    </row>
    <row r="11" spans="1:12" x14ac:dyDescent="0.35">
      <c r="B11" s="2" t="s">
        <v>20</v>
      </c>
    </row>
    <row r="12" spans="1:12" x14ac:dyDescent="0.35">
      <c r="A12" s="1">
        <v>2</v>
      </c>
      <c r="B12" s="1" t="s">
        <v>21</v>
      </c>
      <c r="C12" s="1" t="s">
        <v>22</v>
      </c>
      <c r="D12" s="1" t="s">
        <v>17</v>
      </c>
      <c r="E12" s="4">
        <v>195023.73</v>
      </c>
      <c r="F12" s="5">
        <v>16694.939999999999</v>
      </c>
      <c r="G12" s="6">
        <v>0.99180000000000001</v>
      </c>
      <c r="J12" s="5"/>
    </row>
    <row r="13" spans="1:12" x14ac:dyDescent="0.35">
      <c r="A13" s="7"/>
      <c r="B13" s="7" t="s">
        <v>14</v>
      </c>
      <c r="C13" s="7"/>
      <c r="D13" s="7"/>
      <c r="E13" s="7"/>
      <c r="F13" s="8">
        <v>16694.939999999999</v>
      </c>
      <c r="G13" s="9">
        <v>0.99180000000000001</v>
      </c>
    </row>
    <row r="15" spans="1:12" x14ac:dyDescent="0.35">
      <c r="B15" s="2" t="s">
        <v>23</v>
      </c>
    </row>
    <row r="16" spans="1:12" x14ac:dyDescent="0.35">
      <c r="B16" s="1" t="s">
        <v>24</v>
      </c>
      <c r="E16" s="4"/>
      <c r="F16" s="5">
        <v>-53.48</v>
      </c>
      <c r="G16" s="6">
        <v>-3.2000000000000002E-3</v>
      </c>
      <c r="J16" s="5"/>
    </row>
    <row r="17" spans="1:7" x14ac:dyDescent="0.35">
      <c r="A17" s="7"/>
      <c r="B17" s="7" t="s">
        <v>14</v>
      </c>
      <c r="C17" s="7"/>
      <c r="D17" s="7"/>
      <c r="E17" s="7"/>
      <c r="F17" s="8">
        <v>-53.48</v>
      </c>
      <c r="G17" s="9">
        <v>-3.2000000000000002E-3</v>
      </c>
    </row>
    <row r="19" spans="1:7" x14ac:dyDescent="0.35">
      <c r="A19" s="3"/>
      <c r="B19" s="3" t="s">
        <v>25</v>
      </c>
      <c r="C19" s="3"/>
      <c r="D19" s="3"/>
      <c r="E19" s="3"/>
      <c r="F19" s="11">
        <v>16833.55</v>
      </c>
      <c r="G19" s="12">
        <v>1</v>
      </c>
    </row>
    <row r="20" spans="1:7" x14ac:dyDescent="0.35">
      <c r="A20" s="1" t="s">
        <v>26</v>
      </c>
    </row>
    <row r="21" spans="1:7" x14ac:dyDescent="0.35">
      <c r="A21" s="13">
        <v>1</v>
      </c>
      <c r="B21" s="13" t="s">
        <v>27</v>
      </c>
    </row>
    <row r="22" spans="1:7" ht="30" customHeight="1" x14ac:dyDescent="0.35">
      <c r="A22" s="13">
        <v>2</v>
      </c>
      <c r="B22" s="13" t="s">
        <v>28</v>
      </c>
    </row>
    <row r="23" spans="1:7" x14ac:dyDescent="0.35">
      <c r="A23" s="14">
        <v>3</v>
      </c>
      <c r="B23" s="14" t="s">
        <v>29</v>
      </c>
    </row>
    <row r="25" spans="1:7" ht="16.5" customHeight="1" x14ac:dyDescent="0.35">
      <c r="B25" s="24" t="s">
        <v>30</v>
      </c>
    </row>
    <row r="38" spans="2:2" ht="66" customHeight="1" x14ac:dyDescent="0.35">
      <c r="B38" s="25" t="s">
        <v>31</v>
      </c>
    </row>
    <row r="50" spans="2:6" x14ac:dyDescent="0.35">
      <c r="B50" s="2" t="s">
        <v>32</v>
      </c>
    </row>
    <row r="51" spans="2:6" ht="14.5" x14ac:dyDescent="0.35">
      <c r="B51" s="65" t="s">
        <v>33</v>
      </c>
      <c r="C51" s="66"/>
      <c r="D51" s="66"/>
      <c r="E51" s="67"/>
      <c r="F51" s="27" t="s">
        <v>8</v>
      </c>
    </row>
    <row r="52" spans="2:6" x14ac:dyDescent="0.35">
      <c r="B52" s="16" t="s">
        <v>21</v>
      </c>
      <c r="C52" s="16"/>
      <c r="D52" s="16"/>
      <c r="E52" s="16"/>
      <c r="F52" s="19">
        <v>0.99129999999999996</v>
      </c>
    </row>
    <row r="53" spans="2:6" x14ac:dyDescent="0.35">
      <c r="B53" s="16" t="s">
        <v>13</v>
      </c>
      <c r="C53" s="16"/>
      <c r="D53" s="16"/>
      <c r="E53" s="16"/>
      <c r="F53" s="19">
        <v>-2.3E-3</v>
      </c>
    </row>
    <row r="54" spans="2:6" x14ac:dyDescent="0.35">
      <c r="B54" s="16" t="s">
        <v>24</v>
      </c>
      <c r="C54" s="16"/>
      <c r="D54" s="16"/>
      <c r="E54" s="16"/>
      <c r="F54" s="19">
        <v>1.0999999999999999E-2</v>
      </c>
    </row>
    <row r="55" spans="2:6" x14ac:dyDescent="0.35">
      <c r="B55" s="17" t="s">
        <v>34</v>
      </c>
      <c r="C55" s="16"/>
      <c r="D55" s="16"/>
      <c r="E55" s="16"/>
      <c r="F55" s="20">
        <f>SUM(F52:F54)</f>
        <v>1</v>
      </c>
    </row>
    <row r="56" spans="2:6" x14ac:dyDescent="0.35">
      <c r="B56" s="18"/>
      <c r="C56" s="18"/>
      <c r="D56" s="18"/>
      <c r="E56" s="18"/>
      <c r="F56" s="18"/>
    </row>
    <row r="57" spans="2:6" ht="14.5" x14ac:dyDescent="0.35">
      <c r="B57" s="65" t="s">
        <v>35</v>
      </c>
      <c r="C57" s="66"/>
      <c r="D57" s="66"/>
      <c r="E57" s="66"/>
      <c r="F57" s="67"/>
    </row>
    <row r="58" spans="2:6" ht="14.5" x14ac:dyDescent="0.35">
      <c r="B58" s="65" t="s">
        <v>36</v>
      </c>
      <c r="C58" s="66"/>
      <c r="D58" s="66"/>
      <c r="E58" s="66"/>
      <c r="F58" s="67"/>
    </row>
    <row r="59" spans="2:6" ht="14.5" x14ac:dyDescent="0.35">
      <c r="B59" s="65" t="s">
        <v>37</v>
      </c>
      <c r="C59" s="66"/>
      <c r="D59" s="66"/>
      <c r="E59" s="67"/>
      <c r="F59" s="27" t="s">
        <v>8</v>
      </c>
    </row>
    <row r="60" spans="2:6" x14ac:dyDescent="0.35">
      <c r="B60" s="15" t="s">
        <v>38</v>
      </c>
      <c r="C60" s="16"/>
      <c r="D60" s="16"/>
      <c r="E60" s="16"/>
      <c r="F60" s="19">
        <v>8.3736000000000005E-2</v>
      </c>
    </row>
    <row r="61" spans="2:6" x14ac:dyDescent="0.35">
      <c r="B61" s="15" t="s">
        <v>39</v>
      </c>
      <c r="C61" s="16"/>
      <c r="D61" s="16"/>
      <c r="E61" s="16"/>
      <c r="F61" s="19">
        <v>6.8453E-2</v>
      </c>
    </row>
    <row r="62" spans="2:6" x14ac:dyDescent="0.35">
      <c r="B62" s="15" t="s">
        <v>40</v>
      </c>
      <c r="C62" s="16"/>
      <c r="D62" s="16"/>
      <c r="E62" s="16"/>
      <c r="F62" s="19">
        <v>6.5216999999999997E-2</v>
      </c>
    </row>
    <row r="63" spans="2:6" x14ac:dyDescent="0.35">
      <c r="B63" s="15" t="s">
        <v>41</v>
      </c>
      <c r="C63" s="16"/>
      <c r="D63" s="16"/>
      <c r="E63" s="16"/>
      <c r="F63" s="19">
        <v>5.7383999999999998E-2</v>
      </c>
    </row>
    <row r="64" spans="2:6" x14ac:dyDescent="0.35">
      <c r="B64" s="15" t="s">
        <v>42</v>
      </c>
      <c r="C64" s="16"/>
      <c r="D64" s="16"/>
      <c r="E64" s="16"/>
      <c r="F64" s="19">
        <v>5.3510000000000002E-2</v>
      </c>
    </row>
    <row r="65" spans="2:6" x14ac:dyDescent="0.35">
      <c r="B65" s="15" t="s">
        <v>43</v>
      </c>
      <c r="C65" s="16"/>
      <c r="D65" s="16"/>
      <c r="E65" s="16"/>
      <c r="F65" s="19">
        <v>5.0875999999999998E-2</v>
      </c>
    </row>
    <row r="66" spans="2:6" x14ac:dyDescent="0.35">
      <c r="B66" s="15" t="s">
        <v>44</v>
      </c>
      <c r="C66" s="16"/>
      <c r="D66" s="16"/>
      <c r="E66" s="16"/>
      <c r="F66" s="19">
        <v>4.9738999999999998E-2</v>
      </c>
    </row>
    <row r="67" spans="2:6" x14ac:dyDescent="0.35">
      <c r="B67" s="15" t="s">
        <v>45</v>
      </c>
      <c r="C67" s="16"/>
      <c r="D67" s="16"/>
      <c r="E67" s="16"/>
      <c r="F67" s="19">
        <v>4.5881999999999999E-2</v>
      </c>
    </row>
    <row r="68" spans="2:6" x14ac:dyDescent="0.35">
      <c r="B68" s="15" t="s">
        <v>46</v>
      </c>
      <c r="C68" s="16"/>
      <c r="D68" s="16"/>
      <c r="E68" s="16"/>
      <c r="F68" s="19">
        <v>4.4672999999999997E-2</v>
      </c>
    </row>
    <row r="69" spans="2:6" x14ac:dyDescent="0.35">
      <c r="B69" s="15" t="s">
        <v>47</v>
      </c>
      <c r="C69" s="16"/>
      <c r="D69" s="16"/>
      <c r="E69" s="16"/>
      <c r="F69" s="19">
        <v>3.9964E-2</v>
      </c>
    </row>
    <row r="70" spans="2:6" x14ac:dyDescent="0.35">
      <c r="B70" s="15" t="s">
        <v>48</v>
      </c>
      <c r="C70" s="16"/>
      <c r="D70" s="16"/>
      <c r="E70" s="16"/>
      <c r="F70" s="22">
        <f>100%-SUM(F60:F69)-F71</f>
        <v>0.44056600000000001</v>
      </c>
    </row>
    <row r="71" spans="2:6" x14ac:dyDescent="0.35">
      <c r="B71" s="15" t="s">
        <v>49</v>
      </c>
      <c r="C71" s="16"/>
      <c r="D71" s="16"/>
      <c r="E71" s="16"/>
      <c r="F71" s="21">
        <v>0</v>
      </c>
    </row>
    <row r="72" spans="2:6" x14ac:dyDescent="0.35">
      <c r="B72" s="17" t="s">
        <v>34</v>
      </c>
      <c r="C72" s="16"/>
      <c r="D72" s="16"/>
      <c r="E72" s="16"/>
      <c r="F72" s="23">
        <f>SUM(F60:F71)</f>
        <v>1</v>
      </c>
    </row>
    <row r="73" spans="2:6" x14ac:dyDescent="0.35">
      <c r="B73" s="18"/>
      <c r="C73" s="18"/>
      <c r="D73" s="18"/>
      <c r="E73" s="18"/>
      <c r="F73" s="18"/>
    </row>
    <row r="74" spans="2:6" ht="14.5" x14ac:dyDescent="0.35">
      <c r="B74" s="65" t="s">
        <v>50</v>
      </c>
      <c r="C74" s="66"/>
      <c r="D74" s="66"/>
      <c r="E74" s="66"/>
      <c r="F74" s="67"/>
    </row>
    <row r="75" spans="2:6" x14ac:dyDescent="0.35">
      <c r="B75" s="15" t="s">
        <v>51</v>
      </c>
      <c r="C75" s="16"/>
      <c r="D75" s="16"/>
      <c r="E75" s="16"/>
      <c r="F75" s="21">
        <v>0.4012</v>
      </c>
    </row>
    <row r="76" spans="2:6" x14ac:dyDescent="0.35">
      <c r="B76" s="15" t="s">
        <v>52</v>
      </c>
      <c r="C76" s="16"/>
      <c r="D76" s="16"/>
      <c r="E76" s="16"/>
      <c r="F76" s="21">
        <v>0.221</v>
      </c>
    </row>
    <row r="77" spans="2:6" x14ac:dyDescent="0.35">
      <c r="B77" s="15" t="s">
        <v>53</v>
      </c>
      <c r="C77" s="16"/>
      <c r="D77" s="16"/>
      <c r="E77" s="16"/>
      <c r="F77" s="21">
        <v>0.1925</v>
      </c>
    </row>
    <row r="78" spans="2:6" x14ac:dyDescent="0.35">
      <c r="B78" s="15" t="s">
        <v>54</v>
      </c>
      <c r="C78" s="16"/>
      <c r="D78" s="16"/>
      <c r="E78" s="16"/>
      <c r="F78" s="21">
        <v>7.8799999999999995E-2</v>
      </c>
    </row>
    <row r="79" spans="2:6" x14ac:dyDescent="0.35">
      <c r="B79" s="15" t="s">
        <v>55</v>
      </c>
      <c r="C79" s="16"/>
      <c r="D79" s="16"/>
      <c r="E79" s="16"/>
      <c r="F79" s="21">
        <v>3.3700000000000001E-2</v>
      </c>
    </row>
    <row r="80" spans="2:6" x14ac:dyDescent="0.35">
      <c r="B80" s="15" t="s">
        <v>56</v>
      </c>
      <c r="C80" s="16"/>
      <c r="D80" s="16"/>
      <c r="E80" s="16"/>
      <c r="F80" s="21">
        <v>1.84E-2</v>
      </c>
    </row>
    <row r="81" spans="1:6" x14ac:dyDescent="0.35">
      <c r="B81" s="15" t="s">
        <v>57</v>
      </c>
      <c r="C81" s="16"/>
      <c r="D81" s="16"/>
      <c r="E81" s="16"/>
      <c r="F81" s="21">
        <v>1.8200000000000001E-2</v>
      </c>
    </row>
    <row r="82" spans="1:6" x14ac:dyDescent="0.35">
      <c r="B82" s="15" t="s">
        <v>58</v>
      </c>
      <c r="C82" s="16"/>
      <c r="D82" s="16"/>
      <c r="E82" s="16"/>
      <c r="F82" s="21">
        <v>1.47E-2</v>
      </c>
    </row>
    <row r="83" spans="1:6" x14ac:dyDescent="0.35">
      <c r="B83" s="15" t="s">
        <v>59</v>
      </c>
      <c r="C83" s="16"/>
      <c r="D83" s="16"/>
      <c r="E83" s="16"/>
      <c r="F83" s="21">
        <v>8.2000000000000007E-3</v>
      </c>
    </row>
    <row r="84" spans="1:6" x14ac:dyDescent="0.35">
      <c r="B84" s="15" t="s">
        <v>60</v>
      </c>
      <c r="C84" s="16"/>
      <c r="D84" s="16"/>
      <c r="E84" s="16"/>
      <c r="F84" s="21">
        <v>6.6E-3</v>
      </c>
    </row>
    <row r="85" spans="1:6" x14ac:dyDescent="0.35">
      <c r="B85" s="15" t="s">
        <v>61</v>
      </c>
      <c r="C85" s="16"/>
      <c r="D85" s="16"/>
      <c r="E85" s="16"/>
      <c r="F85" s="21">
        <v>6.4000000000000003E-3</v>
      </c>
    </row>
    <row r="86" spans="1:6" x14ac:dyDescent="0.35">
      <c r="B86" s="15" t="s">
        <v>62</v>
      </c>
      <c r="C86" s="16"/>
      <c r="D86" s="16"/>
      <c r="E86" s="16"/>
      <c r="F86" s="21">
        <v>2.0000000000000001E-4</v>
      </c>
    </row>
    <row r="87" spans="1:6" x14ac:dyDescent="0.35">
      <c r="B87" s="15" t="s">
        <v>63</v>
      </c>
      <c r="C87" s="16"/>
      <c r="D87" s="16"/>
      <c r="E87" s="16"/>
      <c r="F87" s="21">
        <v>0</v>
      </c>
    </row>
    <row r="88" spans="1:6" x14ac:dyDescent="0.35">
      <c r="B88" s="15" t="s">
        <v>64</v>
      </c>
      <c r="C88" s="16"/>
      <c r="D88" s="16"/>
      <c r="E88" s="16"/>
      <c r="F88" s="21">
        <v>0</v>
      </c>
    </row>
    <row r="89" spans="1:6" x14ac:dyDescent="0.35">
      <c r="B89" s="15" t="s">
        <v>65</v>
      </c>
      <c r="C89" s="16"/>
      <c r="D89" s="16"/>
      <c r="E89" s="16"/>
      <c r="F89" s="21">
        <v>0</v>
      </c>
    </row>
    <row r="90" spans="1:6" x14ac:dyDescent="0.35">
      <c r="B90" s="15" t="s">
        <v>66</v>
      </c>
      <c r="C90" s="16"/>
      <c r="D90" s="16"/>
      <c r="E90" s="16"/>
      <c r="F90" s="21">
        <v>0</v>
      </c>
    </row>
    <row r="91" spans="1:6" x14ac:dyDescent="0.35">
      <c r="B91" s="15" t="s">
        <v>67</v>
      </c>
      <c r="C91" s="16"/>
      <c r="D91" s="16"/>
      <c r="E91" s="16"/>
      <c r="F91" s="21">
        <v>0</v>
      </c>
    </row>
    <row r="92" spans="1:6" x14ac:dyDescent="0.35">
      <c r="B92" s="15"/>
      <c r="C92" s="16"/>
      <c r="D92" s="16"/>
      <c r="E92" s="16"/>
      <c r="F92" s="22"/>
    </row>
    <row r="93" spans="1:6" x14ac:dyDescent="0.35">
      <c r="B93" s="17" t="s">
        <v>34</v>
      </c>
      <c r="C93" s="16"/>
      <c r="D93" s="16"/>
      <c r="E93" s="16"/>
      <c r="F93" s="23">
        <v>0.99999999999999989</v>
      </c>
    </row>
    <row r="95" spans="1:6" x14ac:dyDescent="0.35">
      <c r="A95" s="1" t="s">
        <v>26</v>
      </c>
    </row>
    <row r="96" spans="1:6" x14ac:dyDescent="0.35">
      <c r="A96" s="1">
        <v>1</v>
      </c>
      <c r="B96" s="1" t="s">
        <v>29</v>
      </c>
    </row>
  </sheetData>
  <mergeCells count="6">
    <mergeCell ref="B74:F74"/>
    <mergeCell ref="B1:F1"/>
    <mergeCell ref="B51:E51"/>
    <mergeCell ref="B57:F57"/>
    <mergeCell ref="B58:F58"/>
    <mergeCell ref="B59:E5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D719-C0DD-4110-9C21-5743524A9891}">
  <dimension ref="A1:D67"/>
  <sheetViews>
    <sheetView topLeftCell="A4" workbookViewId="0">
      <selection activeCell="A5" sqref="A5"/>
    </sheetView>
  </sheetViews>
  <sheetFormatPr defaultColWidth="9.08984375" defaultRowHeight="12" x14ac:dyDescent="0.3"/>
  <cols>
    <col min="1" max="1" width="6.6328125" style="28" customWidth="1"/>
    <col min="2" max="2" width="81.90625" style="28" bestFit="1" customWidth="1"/>
    <col min="3" max="4" width="15.81640625" style="28" customWidth="1"/>
    <col min="5" max="16384" width="9.08984375" style="28"/>
  </cols>
  <sheetData>
    <row r="1" spans="1:4" hidden="1" x14ac:dyDescent="0.3">
      <c r="A1" s="28" t="s">
        <v>68</v>
      </c>
      <c r="B1" s="28" t="s">
        <v>68</v>
      </c>
      <c r="C1" s="28">
        <v>4</v>
      </c>
      <c r="D1" s="28">
        <v>4</v>
      </c>
    </row>
    <row r="2" spans="1:4" hidden="1" x14ac:dyDescent="0.3">
      <c r="C2" s="28" t="s">
        <v>69</v>
      </c>
      <c r="D2" s="28" t="s">
        <v>70</v>
      </c>
    </row>
    <row r="3" spans="1:4" hidden="1" x14ac:dyDescent="0.3">
      <c r="C3" s="28" t="s">
        <v>71</v>
      </c>
      <c r="D3" s="28" t="s">
        <v>71</v>
      </c>
    </row>
    <row r="4" spans="1:4" s="30" customFormat="1" ht="42.5" customHeight="1" x14ac:dyDescent="0.3">
      <c r="A4" s="34"/>
      <c r="B4" s="34"/>
      <c r="C4" s="82" t="s">
        <v>72</v>
      </c>
      <c r="D4" s="83"/>
    </row>
    <row r="5" spans="1:4" s="30" customFormat="1" ht="35.25" customHeight="1" x14ac:dyDescent="0.3">
      <c r="A5" s="34" t="s">
        <v>73</v>
      </c>
      <c r="B5" s="34" t="s">
        <v>74</v>
      </c>
      <c r="C5" s="84" t="s">
        <v>75</v>
      </c>
      <c r="D5" s="84" t="s">
        <v>76</v>
      </c>
    </row>
    <row r="6" spans="1:4" x14ac:dyDescent="0.3">
      <c r="A6" s="32"/>
      <c r="B6" s="32"/>
      <c r="C6" s="31"/>
      <c r="D6" s="31"/>
    </row>
    <row r="7" spans="1:4" x14ac:dyDescent="0.3">
      <c r="A7" s="29">
        <v>1</v>
      </c>
      <c r="B7" s="33" t="s">
        <v>77</v>
      </c>
      <c r="C7" s="33"/>
      <c r="D7" s="33"/>
    </row>
    <row r="8" spans="1:4" s="35" customFormat="1" x14ac:dyDescent="0.3">
      <c r="A8" s="34"/>
      <c r="B8" s="33" t="s">
        <v>78</v>
      </c>
      <c r="C8" s="70" t="s">
        <v>79</v>
      </c>
      <c r="D8" s="71"/>
    </row>
    <row r="9" spans="1:4" s="35" customFormat="1" x14ac:dyDescent="0.3">
      <c r="A9" s="34"/>
      <c r="B9" s="33" t="s">
        <v>80</v>
      </c>
      <c r="C9" s="70" t="s">
        <v>79</v>
      </c>
      <c r="D9" s="71"/>
    </row>
    <row r="10" spans="1:4" s="38" customFormat="1" ht="12.75" customHeight="1" x14ac:dyDescent="0.3">
      <c r="A10" s="36">
        <v>2</v>
      </c>
      <c r="B10" s="37" t="s">
        <v>81</v>
      </c>
      <c r="C10" s="76" t="s">
        <v>79</v>
      </c>
      <c r="D10" s="77"/>
    </row>
    <row r="11" spans="1:4" s="38" customFormat="1" ht="12.75" customHeight="1" x14ac:dyDescent="0.3">
      <c r="A11" s="36">
        <v>3</v>
      </c>
      <c r="B11" s="37" t="s">
        <v>82</v>
      </c>
      <c r="C11" s="76" t="s">
        <v>79</v>
      </c>
      <c r="D11" s="77"/>
    </row>
    <row r="12" spans="1:4" s="38" customFormat="1" ht="12.75" customHeight="1" x14ac:dyDescent="0.3">
      <c r="A12" s="36">
        <v>4</v>
      </c>
      <c r="B12" s="37" t="s">
        <v>83</v>
      </c>
      <c r="C12" s="74" t="s">
        <v>79</v>
      </c>
      <c r="D12" s="75"/>
    </row>
    <row r="13" spans="1:4" x14ac:dyDescent="0.3">
      <c r="A13" s="29">
        <v>5</v>
      </c>
      <c r="B13" s="33" t="s">
        <v>84</v>
      </c>
      <c r="C13" s="33"/>
      <c r="D13" s="31"/>
    </row>
    <row r="14" spans="1:4" s="42" customFormat="1" ht="12.75" customHeight="1" x14ac:dyDescent="0.3">
      <c r="A14" s="40"/>
      <c r="B14" s="41" t="s">
        <v>85</v>
      </c>
      <c r="C14" s="72" t="s">
        <v>86</v>
      </c>
      <c r="D14" s="73"/>
    </row>
    <row r="15" spans="1:4" s="45" customFormat="1" ht="12.75" customHeight="1" x14ac:dyDescent="0.3">
      <c r="A15" s="43"/>
      <c r="B15" s="44" t="s">
        <v>87</v>
      </c>
      <c r="C15" s="80" t="s">
        <v>86</v>
      </c>
      <c r="D15" s="81"/>
    </row>
    <row r="16" spans="1:4" ht="12.75" customHeight="1" x14ac:dyDescent="0.3">
      <c r="A16" s="29">
        <v>6</v>
      </c>
      <c r="B16" s="44" t="s">
        <v>88</v>
      </c>
      <c r="C16" s="78" t="s">
        <v>86</v>
      </c>
      <c r="D16" s="79"/>
    </row>
    <row r="17" spans="1:4" ht="12.75" customHeight="1" x14ac:dyDescent="0.3">
      <c r="A17" s="29">
        <v>7</v>
      </c>
      <c r="B17" s="33" t="s">
        <v>89</v>
      </c>
      <c r="C17" s="72">
        <v>16694.939399999999</v>
      </c>
      <c r="D17" s="73"/>
    </row>
    <row r="18" spans="1:4" x14ac:dyDescent="0.3">
      <c r="A18" s="29">
        <v>8</v>
      </c>
      <c r="B18" s="33" t="s">
        <v>90</v>
      </c>
      <c r="C18" s="39"/>
      <c r="D18" s="31"/>
    </row>
    <row r="19" spans="1:4" ht="12.75" customHeight="1" x14ac:dyDescent="0.3">
      <c r="A19" s="29"/>
      <c r="B19" s="46" t="s">
        <v>85</v>
      </c>
      <c r="C19" s="78" t="s">
        <v>86</v>
      </c>
      <c r="D19" s="79"/>
    </row>
    <row r="20" spans="1:4" ht="12.75" customHeight="1" x14ac:dyDescent="0.3">
      <c r="A20" s="29"/>
      <c r="B20" s="46" t="s">
        <v>91</v>
      </c>
      <c r="C20" s="78" t="s">
        <v>86</v>
      </c>
      <c r="D20" s="79"/>
    </row>
    <row r="21" spans="1:4" x14ac:dyDescent="0.3">
      <c r="A21" s="29">
        <v>9</v>
      </c>
      <c r="B21" s="33" t="s">
        <v>92</v>
      </c>
      <c r="C21" s="39"/>
      <c r="D21" s="31"/>
    </row>
    <row r="22" spans="1:4" s="50" customFormat="1" x14ac:dyDescent="0.3">
      <c r="A22" s="47"/>
      <c r="B22" s="48" t="s">
        <v>93</v>
      </c>
      <c r="C22" s="49"/>
      <c r="D22" s="49"/>
    </row>
    <row r="23" spans="1:4" x14ac:dyDescent="0.3">
      <c r="A23" s="51" t="s">
        <v>94</v>
      </c>
      <c r="B23" s="52" t="s">
        <v>95</v>
      </c>
      <c r="C23" s="60" t="s">
        <v>96</v>
      </c>
      <c r="D23" s="60" t="s">
        <v>97</v>
      </c>
    </row>
    <row r="24" spans="1:4" x14ac:dyDescent="0.3">
      <c r="A24" s="51" t="s">
        <v>98</v>
      </c>
      <c r="B24" s="52" t="s">
        <v>99</v>
      </c>
      <c r="C24" s="60" t="s">
        <v>100</v>
      </c>
      <c r="D24" s="60" t="s">
        <v>101</v>
      </c>
    </row>
    <row r="25" spans="1:4" x14ac:dyDescent="0.3">
      <c r="A25" s="51" t="s">
        <v>102</v>
      </c>
      <c r="B25" s="52" t="s">
        <v>103</v>
      </c>
      <c r="C25" s="60">
        <v>0</v>
      </c>
      <c r="D25" s="60">
        <v>0</v>
      </c>
    </row>
    <row r="26" spans="1:4" x14ac:dyDescent="0.3">
      <c r="A26" s="51" t="s">
        <v>104</v>
      </c>
      <c r="B26" s="52" t="s">
        <v>105</v>
      </c>
      <c r="C26" s="60">
        <v>0</v>
      </c>
      <c r="D26" s="60">
        <v>0</v>
      </c>
    </row>
    <row r="27" spans="1:4" x14ac:dyDescent="0.3">
      <c r="A27" s="51" t="s">
        <v>106</v>
      </c>
      <c r="B27" s="52" t="s">
        <v>107</v>
      </c>
      <c r="C27" s="60">
        <v>0</v>
      </c>
      <c r="D27" s="60">
        <v>0</v>
      </c>
    </row>
    <row r="28" spans="1:4" x14ac:dyDescent="0.3">
      <c r="A28" s="51" t="s">
        <v>108</v>
      </c>
      <c r="B28" s="52" t="s">
        <v>109</v>
      </c>
      <c r="C28" s="60">
        <v>0</v>
      </c>
      <c r="D28" s="60">
        <v>0</v>
      </c>
    </row>
    <row r="29" spans="1:4" x14ac:dyDescent="0.3">
      <c r="A29" s="51" t="s">
        <v>110</v>
      </c>
      <c r="B29" s="31" t="s">
        <v>110</v>
      </c>
      <c r="C29" s="60">
        <v>0</v>
      </c>
      <c r="D29" s="60">
        <v>0</v>
      </c>
    </row>
    <row r="30" spans="1:4" x14ac:dyDescent="0.3">
      <c r="A30" s="51" t="s">
        <v>111</v>
      </c>
      <c r="B30" s="31" t="s">
        <v>111</v>
      </c>
      <c r="C30" s="60">
        <v>0</v>
      </c>
      <c r="D30" s="60">
        <v>0</v>
      </c>
    </row>
    <row r="31" spans="1:4" x14ac:dyDescent="0.3">
      <c r="A31" s="51" t="s">
        <v>112</v>
      </c>
      <c r="B31" s="31" t="s">
        <v>112</v>
      </c>
      <c r="C31" s="60">
        <v>0</v>
      </c>
      <c r="D31" s="60">
        <v>0</v>
      </c>
    </row>
    <row r="32" spans="1:4" x14ac:dyDescent="0.3">
      <c r="A32" s="51" t="s">
        <v>113</v>
      </c>
      <c r="B32" s="31" t="s">
        <v>113</v>
      </c>
      <c r="C32" s="60">
        <v>0</v>
      </c>
      <c r="D32" s="60">
        <v>0</v>
      </c>
    </row>
    <row r="33" spans="1:4" s="50" customFormat="1" x14ac:dyDescent="0.3">
      <c r="A33" s="51"/>
      <c r="B33" s="48" t="s">
        <v>114</v>
      </c>
      <c r="C33" s="61"/>
      <c r="D33" s="61"/>
    </row>
    <row r="34" spans="1:4" x14ac:dyDescent="0.3">
      <c r="A34" s="51" t="s">
        <v>94</v>
      </c>
      <c r="B34" s="52" t="s">
        <v>95</v>
      </c>
      <c r="C34" s="60" t="s">
        <v>115</v>
      </c>
      <c r="D34" s="60" t="s">
        <v>116</v>
      </c>
    </row>
    <row r="35" spans="1:4" x14ac:dyDescent="0.3">
      <c r="A35" s="51" t="s">
        <v>98</v>
      </c>
      <c r="B35" s="52" t="s">
        <v>99</v>
      </c>
      <c r="C35" s="60" t="s">
        <v>117</v>
      </c>
      <c r="D35" s="60" t="s">
        <v>118</v>
      </c>
    </row>
    <row r="36" spans="1:4" x14ac:dyDescent="0.3">
      <c r="A36" s="51" t="s">
        <v>102</v>
      </c>
      <c r="B36" s="52" t="s">
        <v>103</v>
      </c>
      <c r="C36" s="63" t="s">
        <v>86</v>
      </c>
      <c r="D36" s="63" t="s">
        <v>86</v>
      </c>
    </row>
    <row r="37" spans="1:4" x14ac:dyDescent="0.3">
      <c r="A37" s="51" t="s">
        <v>104</v>
      </c>
      <c r="B37" s="52" t="s">
        <v>105</v>
      </c>
      <c r="C37" s="63" t="s">
        <v>86</v>
      </c>
      <c r="D37" s="63" t="s">
        <v>86</v>
      </c>
    </row>
    <row r="38" spans="1:4" x14ac:dyDescent="0.3">
      <c r="A38" s="51" t="s">
        <v>106</v>
      </c>
      <c r="B38" s="52" t="s">
        <v>107</v>
      </c>
      <c r="C38" s="63" t="s">
        <v>86</v>
      </c>
      <c r="D38" s="63" t="s">
        <v>86</v>
      </c>
    </row>
    <row r="39" spans="1:4" x14ac:dyDescent="0.3">
      <c r="A39" s="51" t="s">
        <v>108</v>
      </c>
      <c r="B39" s="52" t="s">
        <v>109</v>
      </c>
      <c r="C39" s="63" t="s">
        <v>86</v>
      </c>
      <c r="D39" s="63" t="s">
        <v>86</v>
      </c>
    </row>
    <row r="40" spans="1:4" x14ac:dyDescent="0.3">
      <c r="A40" s="51" t="s">
        <v>110</v>
      </c>
      <c r="B40" s="31" t="s">
        <v>110</v>
      </c>
      <c r="C40" s="63" t="s">
        <v>86</v>
      </c>
      <c r="D40" s="63" t="s">
        <v>86</v>
      </c>
    </row>
    <row r="41" spans="1:4" x14ac:dyDescent="0.3">
      <c r="A41" s="51" t="s">
        <v>111</v>
      </c>
      <c r="B41" s="31" t="s">
        <v>111</v>
      </c>
      <c r="C41" s="63" t="s">
        <v>86</v>
      </c>
      <c r="D41" s="63" t="s">
        <v>86</v>
      </c>
    </row>
    <row r="42" spans="1:4" x14ac:dyDescent="0.3">
      <c r="A42" s="51" t="s">
        <v>112</v>
      </c>
      <c r="B42" s="31" t="s">
        <v>112</v>
      </c>
      <c r="C42" s="63" t="s">
        <v>86</v>
      </c>
      <c r="D42" s="63" t="s">
        <v>86</v>
      </c>
    </row>
    <row r="43" spans="1:4" x14ac:dyDescent="0.3">
      <c r="A43" s="51" t="s">
        <v>113</v>
      </c>
      <c r="B43" s="31" t="s">
        <v>113</v>
      </c>
      <c r="C43" s="63" t="s">
        <v>86</v>
      </c>
      <c r="D43" s="63" t="s">
        <v>86</v>
      </c>
    </row>
    <row r="44" spans="1:4" x14ac:dyDescent="0.3">
      <c r="A44" s="51"/>
      <c r="B44" s="53" t="s">
        <v>119</v>
      </c>
      <c r="C44" s="62"/>
      <c r="D44" s="62"/>
    </row>
    <row r="45" spans="1:4" x14ac:dyDescent="0.3">
      <c r="A45" s="51" t="s">
        <v>94</v>
      </c>
      <c r="B45" s="52" t="s">
        <v>95</v>
      </c>
      <c r="C45" s="63" t="s">
        <v>86</v>
      </c>
      <c r="D45" s="63" t="s">
        <v>86</v>
      </c>
    </row>
    <row r="46" spans="1:4" x14ac:dyDescent="0.3">
      <c r="A46" s="51" t="s">
        <v>98</v>
      </c>
      <c r="B46" s="52" t="s">
        <v>99</v>
      </c>
      <c r="C46" s="63" t="s">
        <v>86</v>
      </c>
      <c r="D46" s="63" t="s">
        <v>86</v>
      </c>
    </row>
    <row r="47" spans="1:4" x14ac:dyDescent="0.3">
      <c r="A47" s="51" t="s">
        <v>102</v>
      </c>
      <c r="B47" s="52" t="s">
        <v>103</v>
      </c>
      <c r="C47" s="63">
        <v>0</v>
      </c>
      <c r="D47" s="63">
        <v>0</v>
      </c>
    </row>
    <row r="48" spans="1:4" x14ac:dyDescent="0.3">
      <c r="A48" s="51" t="s">
        <v>104</v>
      </c>
      <c r="B48" s="52" t="s">
        <v>105</v>
      </c>
      <c r="C48" s="63">
        <v>0</v>
      </c>
      <c r="D48" s="63">
        <v>0</v>
      </c>
    </row>
    <row r="49" spans="1:4" x14ac:dyDescent="0.3">
      <c r="A49" s="51" t="s">
        <v>106</v>
      </c>
      <c r="B49" s="52" t="s">
        <v>107</v>
      </c>
      <c r="C49" s="63">
        <v>0</v>
      </c>
      <c r="D49" s="63">
        <v>0</v>
      </c>
    </row>
    <row r="50" spans="1:4" x14ac:dyDescent="0.3">
      <c r="A50" s="51" t="s">
        <v>108</v>
      </c>
      <c r="B50" s="52" t="s">
        <v>109</v>
      </c>
      <c r="C50" s="63">
        <v>0</v>
      </c>
      <c r="D50" s="63">
        <v>0</v>
      </c>
    </row>
    <row r="51" spans="1:4" x14ac:dyDescent="0.3">
      <c r="A51" s="54"/>
      <c r="B51" s="55"/>
      <c r="C51" s="56"/>
      <c r="D51" s="56"/>
    </row>
    <row r="52" spans="1:4" hidden="1" x14ac:dyDescent="0.3">
      <c r="A52" s="57" t="s">
        <v>120</v>
      </c>
      <c r="B52" s="57" t="s">
        <v>121</v>
      </c>
      <c r="C52" s="56"/>
      <c r="D52" s="56"/>
    </row>
    <row r="53" spans="1:4" hidden="1" x14ac:dyDescent="0.3">
      <c r="A53" s="57" t="s">
        <v>122</v>
      </c>
      <c r="B53" s="57" t="s">
        <v>123</v>
      </c>
    </row>
    <row r="54" spans="1:4" x14ac:dyDescent="0.3">
      <c r="A54" s="57" t="s">
        <v>79</v>
      </c>
      <c r="B54" s="57" t="s">
        <v>124</v>
      </c>
    </row>
    <row r="55" spans="1:4" x14ac:dyDescent="0.3">
      <c r="A55" s="57" t="s">
        <v>125</v>
      </c>
      <c r="B55" s="57" t="s">
        <v>126</v>
      </c>
    </row>
    <row r="56" spans="1:4" x14ac:dyDescent="0.3">
      <c r="A56" s="57" t="s">
        <v>127</v>
      </c>
      <c r="B56" s="57" t="s">
        <v>128</v>
      </c>
    </row>
    <row r="57" spans="1:4" x14ac:dyDescent="0.3">
      <c r="A57" s="58" t="s">
        <v>129</v>
      </c>
      <c r="B57" s="57" t="s">
        <v>130</v>
      </c>
    </row>
    <row r="58" spans="1:4" ht="36" x14ac:dyDescent="0.3">
      <c r="A58" s="57"/>
      <c r="B58" s="64" t="s">
        <v>131</v>
      </c>
    </row>
    <row r="59" spans="1:4" x14ac:dyDescent="0.3">
      <c r="C59" s="59"/>
      <c r="D59" s="59"/>
    </row>
    <row r="60" spans="1:4" x14ac:dyDescent="0.3">
      <c r="C60" s="59"/>
      <c r="D60" s="59"/>
    </row>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customFormat="1" ht="14.5" x14ac:dyDescent="0.35"/>
    <row r="67" spans="3:4" x14ac:dyDescent="0.3">
      <c r="C67" s="59"/>
      <c r="D67" s="59"/>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7" priority="21" operator="equal">
      <formula>0</formula>
    </cfRule>
    <cfRule type="expression" dxfId="6" priority="22">
      <formula>C$1=2</formula>
    </cfRule>
    <cfRule type="expression" dxfId="5" priority="23">
      <formula>C$1=4</formula>
    </cfRule>
    <cfRule type="expression" dxfId="4" priority="24">
      <formula>C$1=3</formula>
    </cfRule>
  </conditionalFormatting>
  <conditionalFormatting sqref="C36:D43">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Monthly Portfolio</vt:lpstr>
      <vt:lpstr>Half Yearly Portfolio</vt:lpstr>
      <vt:lpstr>Notes to Half Yearly Portfolio</vt:lpstr>
      <vt:lpstr>Sheet1</vt:lpstr>
      <vt:lpstr>'Half Yearly Portfolio'!ExternalData_1</vt:lpstr>
      <vt:lpstr>'Monthly Portfolio'!ExternalData_1</vt:lpstr>
      <vt:lpstr>'Half Yearly Portfolio'!ExternalData_2</vt:lpstr>
      <vt:lpstr>'Monthly Portfolio'!ExternalData_2</vt:lpstr>
      <vt:lpstr>'Half Yearly Portfolio'!ExternalData_3</vt:lpstr>
      <vt:lpstr>'Monthly Portfolio'!ExternalData_3</vt:lpstr>
      <vt:lpstr>'Half Yearly Portfolio'!ExternalData_4</vt:lpstr>
      <vt:lpstr>'Monthly Portfolio'!ExternalData_4</vt:lpstr>
      <vt:lpstr>'Half Yearly Portfolio'!ExternalData_5</vt:lpstr>
      <vt:lpstr>'Monthly Portfolio'!ExternalData_5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2025-10-09T15:02:48Z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2025-10-07T14:22:11Z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42ebdbaa-5814-4e75-b317-1c6f6d730c8f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